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20" yWindow="180" windowWidth="33480" windowHeight="18060" tabRatio="500"/>
  </bookViews>
  <sheets>
    <sheet name="S52 OBDII" sheetId="1" r:id="rId1"/>
  </sheets>
  <definedNames>
    <definedName name="_xlnm.Print_Area" localSheetId="0">'S52 OBDII'!$A$1:$I$125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E28" i="1" l="1"/>
  <c r="E103" i="1"/>
  <c r="E23" i="1" l="1"/>
  <c r="E25" i="1"/>
  <c r="E132" i="1" l="1"/>
  <c r="E73" i="1" l="1"/>
  <c r="E55" i="1"/>
  <c r="E22" i="1"/>
  <c r="E126" i="1" l="1"/>
  <c r="E34" i="1" l="1"/>
  <c r="E124" i="1"/>
  <c r="E35" i="1"/>
  <c r="E36" i="1"/>
  <c r="E33" i="1"/>
  <c r="E4" i="1"/>
  <c r="E5" i="1"/>
  <c r="E6" i="1"/>
  <c r="E7" i="1"/>
  <c r="E8" i="1"/>
  <c r="E9" i="1"/>
  <c r="E10" i="1"/>
  <c r="E11" i="1"/>
  <c r="E21" i="1"/>
  <c r="E24" i="1"/>
  <c r="E26" i="1"/>
  <c r="E27" i="1"/>
  <c r="E31" i="1"/>
  <c r="E32" i="1"/>
  <c r="E37" i="1"/>
  <c r="E38" i="1"/>
  <c r="E39" i="1"/>
  <c r="E42" i="1"/>
  <c r="E43" i="1"/>
  <c r="E44" i="1"/>
  <c r="E45" i="1"/>
  <c r="E46" i="1"/>
  <c r="E47" i="1"/>
  <c r="E48" i="1"/>
  <c r="E49" i="1"/>
  <c r="E50" i="1"/>
  <c r="E51" i="1"/>
  <c r="E52" i="1"/>
  <c r="E54" i="1"/>
  <c r="E61" i="1"/>
  <c r="E63" i="1"/>
  <c r="E64" i="1"/>
  <c r="E65" i="1"/>
  <c r="E70" i="1"/>
  <c r="E71" i="1"/>
  <c r="E72" i="1"/>
  <c r="E79" i="1"/>
  <c r="E80" i="1"/>
  <c r="E82" i="1"/>
  <c r="E83" i="1"/>
  <c r="E84" i="1"/>
  <c r="E85" i="1"/>
  <c r="E86" i="1"/>
  <c r="E91" i="1"/>
  <c r="E92" i="1"/>
  <c r="E93" i="1"/>
  <c r="E94" i="1"/>
  <c r="E95" i="1"/>
  <c r="E97" i="1"/>
  <c r="E98" i="1"/>
  <c r="E99" i="1"/>
  <c r="E100" i="1"/>
  <c r="E101" i="1"/>
  <c r="E102" i="1"/>
  <c r="E106" i="1"/>
  <c r="E107" i="1"/>
  <c r="E109" i="1"/>
  <c r="E110" i="1"/>
  <c r="E111" i="1"/>
  <c r="E115" i="1"/>
  <c r="E116" i="1"/>
  <c r="E117" i="1"/>
  <c r="E118" i="1"/>
  <c r="E119" i="1"/>
  <c r="E122" i="1"/>
  <c r="E123" i="1"/>
  <c r="E125" i="1"/>
  <c r="E129" i="1"/>
  <c r="E130" i="1"/>
  <c r="E131" i="1"/>
  <c r="E134" i="1" l="1"/>
</calcChain>
</file>

<file path=xl/sharedStrings.xml><?xml version="1.0" encoding="utf-8"?>
<sst xmlns="http://schemas.openxmlformats.org/spreadsheetml/2006/main" count="495" uniqueCount="257">
  <si>
    <t>cost</t>
  </si>
  <si>
    <t>acquired (Y/N)</t>
  </si>
  <si>
    <t>E36 motor mount arms</t>
  </si>
  <si>
    <t>No</t>
  </si>
  <si>
    <t>Refresh/Replacement parts</t>
  </si>
  <si>
    <t>Oil pan gasket</t>
  </si>
  <si>
    <t>Rear main seal</t>
  </si>
  <si>
    <t>Valve cover gasket kit</t>
  </si>
  <si>
    <t>Water pump</t>
  </si>
  <si>
    <t>Oil pump nut (safety wire)</t>
  </si>
  <si>
    <t>P/N</t>
  </si>
  <si>
    <t xml:space="preserve">Oil dipstick o-ring </t>
  </si>
  <si>
    <t>quantity</t>
  </si>
  <si>
    <t>total cost</t>
  </si>
  <si>
    <t>Headgasket kit (NO)</t>
  </si>
  <si>
    <t>Pressure plate bolts</t>
  </si>
  <si>
    <t>Vanos extension wire</t>
  </si>
  <si>
    <t>Throttle body gasket</t>
  </si>
  <si>
    <t>Camshaft position sensor o-ring</t>
  </si>
  <si>
    <t>Selector shaft seal</t>
  </si>
  <si>
    <t>Flywheel bolt</t>
  </si>
  <si>
    <t>ECS Tuning ($XX)</t>
  </si>
  <si>
    <t>S52 Oil filter kit</t>
  </si>
  <si>
    <t>Oil sump gasket</t>
  </si>
  <si>
    <t>where to get</t>
  </si>
  <si>
    <t>Notes</t>
  </si>
  <si>
    <t>Pull w/ oil pan</t>
  </si>
  <si>
    <t>You want the throttle cable from an E34 525i.</t>
  </si>
  <si>
    <t>Drill the nut and run safety wire, or tack weld the nut to the shaft</t>
  </si>
  <si>
    <t>ECS Tuning has great deals on pumps</t>
  </si>
  <si>
    <t>If it starts leaking down the line, you are going to kick yourself</t>
  </si>
  <si>
    <t>Recommended w/ the e34 dipstick</t>
  </si>
  <si>
    <t>No real reason that this needs to be replaced if your TB came on your manifold. But be thorough</t>
  </si>
  <si>
    <t>You are going to be changing the oil anyway</t>
  </si>
  <si>
    <t>Good idea to replace while the transmission is out</t>
  </si>
  <si>
    <t>All parts necessary for the 320z shift pin service. Use OEM BMW Drifts, or turn down own set</t>
  </si>
  <si>
    <t>You need to replace these (do not come with new S52 Luk flywheel P/N: DMF-073)</t>
  </si>
  <si>
    <t>These motherfuckers… I would replace with equivalent grade ferry cap screws if possible</t>
  </si>
  <si>
    <t>Mine didn't come with the slave. Necessary to match slave to transmission</t>
  </si>
  <si>
    <t>status</t>
  </si>
  <si>
    <t>E36 M3 Guibo</t>
  </si>
  <si>
    <t>S52 &gt; ZF 320Z trans &gt; E36 M3 guibo &gt; E36 M3 drivehsaft &gt; E30 CSB</t>
  </si>
  <si>
    <t>E36 M3 Guibo Hex Bolt</t>
  </si>
  <si>
    <t>E36 M3 Guibo Hex Nut</t>
  </si>
  <si>
    <t>E36 M3 Bearing Pin (Bitch clip)</t>
  </si>
  <si>
    <t>SAP gasket (for delete plates)</t>
  </si>
  <si>
    <t>Replacement C101 connector</t>
  </si>
  <si>
    <t>Replacement pinouts (1mm)</t>
  </si>
  <si>
    <t>Replacement pinouts (2.5-4mm)</t>
  </si>
  <si>
    <t>If you choose to re-pin the C101 (best, factory looking option IMO), you should buy this connector</t>
  </si>
  <si>
    <t>Replacement pinouts for most of the larger sized wires</t>
  </si>
  <si>
    <t>Replacement pinouts for most of the normal sized wires</t>
  </si>
  <si>
    <t>Output shaft seal</t>
  </si>
  <si>
    <t>E30 G260 bolts are M10 bolts, E36 M3 bolts are M12. Gotta replace</t>
  </si>
  <si>
    <t>Need to match the bolts</t>
  </si>
  <si>
    <t>Not sure that this actually needs to be replaced, but why take the chance</t>
  </si>
  <si>
    <t>Bimmerworld kit ($44.99)</t>
  </si>
  <si>
    <t>junkyard/forums/ebay</t>
  </si>
  <si>
    <t>General 24v parts</t>
  </si>
  <si>
    <t>E34 525i throttle cable</t>
  </si>
  <si>
    <t>E34 M50 oil pickup tube</t>
  </si>
  <si>
    <t>E34 M50 dipstick tube</t>
  </si>
  <si>
    <t>E34 M50 dipstick</t>
  </si>
  <si>
    <t>E34 M50 oil pan</t>
  </si>
  <si>
    <t>OEM S52 Flywheel (Luk DMF-073)</t>
  </si>
  <si>
    <t>ZF clutch slave cylinder</t>
  </si>
  <si>
    <t>ZF Clutch fork pivot pin</t>
  </si>
  <si>
    <t>Find local, get compression numbers, or get out of wrecked car (know car was running)</t>
  </si>
  <si>
    <t>If DIY: remove X20 pins from connector, re-pin into C101 connector. Looks factory.</t>
  </si>
  <si>
    <t>07-11-9-905-857</t>
  </si>
  <si>
    <t>total swap cost</t>
  </si>
  <si>
    <t>Would be a good time to replace this. If you don't, I'm shocked</t>
  </si>
  <si>
    <t>E34 M50 oil pan (relocates sump in front of subframe)</t>
  </si>
  <si>
    <t>UUC (TMS $29.95)</t>
  </si>
  <si>
    <t>Do not see as necessary replacement. However, some might</t>
  </si>
  <si>
    <t>Didn't know this part even existed. Let's replace it</t>
  </si>
  <si>
    <t>These are going to be rusted/seized to hell. Replace, replace, replace.</t>
  </si>
  <si>
    <t>OEM S52 Clutch Kit (Sachs K70238-01)</t>
  </si>
  <si>
    <t>You can either buy/pull the vanos solenoid from an OBD1 motor, or buy this and use OBD2 sensor</t>
  </si>
  <si>
    <t>Pilot bearing (OEM NTN)</t>
  </si>
  <si>
    <t>It's cheap, it's plastic, let's replace it</t>
  </si>
  <si>
    <t>No real reason to remove the valve cover, but might as well refresh</t>
  </si>
  <si>
    <t>Pull w/ oil pan. Don't forget this shit</t>
  </si>
  <si>
    <t>Replace this with your massive slider hammer</t>
  </si>
  <si>
    <t>S52 + ZF trans (97 w/ 126k miles)</t>
  </si>
  <si>
    <t>320Z/driveline replacement parts</t>
  </si>
  <si>
    <t>E36 M3 shifting arm</t>
  </si>
  <si>
    <t>I'm not sure this is even needed. Seems like everyone ghetto-rigs the shifting arm anyway</t>
  </si>
  <si>
    <t>UUC/Turner Motorsports</t>
  </si>
  <si>
    <t>Shift rod coupler foam</t>
  </si>
  <si>
    <t>Order if foam insert/bushing is worn out</t>
  </si>
  <si>
    <t>Power steering crush washer (14x20mm)</t>
  </si>
  <si>
    <t>Power steering crush washer (16x22mm)</t>
  </si>
  <si>
    <t>S52 Accessory Belt</t>
  </si>
  <si>
    <t>Shifter arm bushing</t>
  </si>
  <si>
    <t xml:space="preserve">Selector rod yellow plastic washers </t>
  </si>
  <si>
    <t>Shift tower bushing for shift lever</t>
  </si>
  <si>
    <t>Good idea to replace while you are in there</t>
  </si>
  <si>
    <t>I still have the old ones, but might as well replace</t>
  </si>
  <si>
    <t>Could get these locally, but screw it</t>
  </si>
  <si>
    <t>Not a fan of the S52 oil filler cap, I think it looks weird</t>
  </si>
  <si>
    <t>Mine is cracked, time to replace</t>
  </si>
  <si>
    <t>Other replacement parts</t>
  </si>
  <si>
    <t>E30 brown top coolant temp sensor</t>
  </si>
  <si>
    <t>E30/E36 blue top coolant temp sensor</t>
  </si>
  <si>
    <t>E30 center support bearing</t>
  </si>
  <si>
    <t>Pull from M20</t>
  </si>
  <si>
    <t>13-62-1-709-966</t>
  </si>
  <si>
    <t>S52 oil pump nut. M1x10, LHT</t>
  </si>
  <si>
    <t>If you plan on drilling your nut to run lock wire, good idea to have a back up nut. Trust me</t>
  </si>
  <si>
    <t>Napa stocks the Meyle CSB in stock. It's expensive but when you need it locally on short notice…</t>
  </si>
  <si>
    <t>Crankcase Vent reducer elbow</t>
  </si>
  <si>
    <t>11-15-1-730-407</t>
  </si>
  <si>
    <t>Hose, ICV to Intake Manifold</t>
  </si>
  <si>
    <t>Hose, ICV to Intake Boot</t>
  </si>
  <si>
    <t>13-41-1-738-185</t>
  </si>
  <si>
    <t>13-41-1-738-186</t>
  </si>
  <si>
    <t>ICV Hose Connector w/ o-ring</t>
  </si>
  <si>
    <t>11-61-1-738-629</t>
  </si>
  <si>
    <t>BMW Dealer</t>
  </si>
  <si>
    <t>51-71-1-380-390</t>
  </si>
  <si>
    <t>51-71-1-380-391</t>
  </si>
  <si>
    <t>51-71-1-380-392</t>
  </si>
  <si>
    <t>Exhaust setup</t>
  </si>
  <si>
    <t>OEM S52 Headers</t>
  </si>
  <si>
    <t>Amazon</t>
  </si>
  <si>
    <t>Could not find my original piece, need this to step up the hosing diameter into the intake boot</t>
  </si>
  <si>
    <t>Rubber hose, will begin to dry-rot after 100k miles. Need new one</t>
  </si>
  <si>
    <t>Barbed connector from ICV to manifold. Sometimes the clip breaks and the o-ring will plastic</t>
  </si>
  <si>
    <t>Had to replace temporarily until evo3 arrived.</t>
  </si>
  <si>
    <t>Not necessary unless stock e30 line is rotted, however, I got a free one with my evo3 order</t>
  </si>
  <si>
    <t>Thanks Neil! xD</t>
  </si>
  <si>
    <t>E30 brake clevis</t>
  </si>
  <si>
    <t>AKG</t>
  </si>
  <si>
    <t>Markert</t>
  </si>
  <si>
    <t>M/S52 OBDII swap parts</t>
  </si>
  <si>
    <t>Get with engine if possible</t>
  </si>
  <si>
    <t>OBDII ECU</t>
  </si>
  <si>
    <t>ECU tune</t>
  </si>
  <si>
    <t>M50 intake manifold</t>
  </si>
  <si>
    <t>M50 manifold conversion kit</t>
  </si>
  <si>
    <t>m50manifold.com</t>
  </si>
  <si>
    <t>SAP delete plates</t>
  </si>
  <si>
    <t>bimmerworld</t>
  </si>
  <si>
    <t>OBDI intake boot</t>
  </si>
  <si>
    <t>Long OBD1 intake boot with 2 holes: one for ICV hose and the other for OBD2 IAT sensor</t>
  </si>
  <si>
    <t>Pull w/ oil pan. To retain CCV, cut pipe off S52 tube, drill hole in E34 tube &amp; weld together</t>
  </si>
  <si>
    <t>Cooling</t>
  </si>
  <si>
    <t>6-cylinder RPM coding plug</t>
  </si>
  <si>
    <t>468 (last 3 digits)</t>
  </si>
  <si>
    <t>Should be an unused port in the head for this, use both this and sensor that came with engine</t>
  </si>
  <si>
    <t>Not needed if buying M50 manifold kit</t>
  </si>
  <si>
    <t>Only needed if doing DIY delete plates (bimmerworld kit comes with gaskets)</t>
  </si>
  <si>
    <t>Kyle's E30 / S52 OBDII Swap List</t>
  </si>
  <si>
    <t>TB gasket (inlet)</t>
  </si>
  <si>
    <t>ECS</t>
  </si>
  <si>
    <t>Medium case or larger w/E30 mounts</t>
  </si>
  <si>
    <t>w/4-bolt rear flange to bolt to E30 diff</t>
  </si>
  <si>
    <t>Relocate stock booster, use this guide: http://www.r3vlimited.com/board/showthread.php?t=250474</t>
  </si>
  <si>
    <t>E34 M50 oil level sensor</t>
  </si>
  <si>
    <t xml:space="preserve">Pull w/ oil pan. </t>
  </si>
  <si>
    <t>Spal 16" gasket</t>
  </si>
  <si>
    <t>Mount brackets</t>
  </si>
  <si>
    <t>http://www.r3vlimited.com/board/showthread.php?t=210783</t>
  </si>
  <si>
    <t>Reuse from E30</t>
  </si>
  <si>
    <t>Load leveler</t>
  </si>
  <si>
    <t>http://www.harborfreight.com/3-4-quarter-ton-capacity-heavy-duty-load-leveler-67441.html</t>
  </si>
  <si>
    <t>Engine stand</t>
  </si>
  <si>
    <t>Wiring harness adapter (NO)</t>
  </si>
  <si>
    <t>Besian</t>
  </si>
  <si>
    <t>For Vanos repair; price is for rental from bimmertoolrental.com</t>
  </si>
  <si>
    <t>bimmertoolrental.com</t>
  </si>
  <si>
    <t>OBDII wiring harness (M/S52)</t>
  </si>
  <si>
    <t>http://www.m42club.com/forum/index.php?topic=8189.0</t>
  </si>
  <si>
    <t>M20 drivers side lower rad bracket</t>
  </si>
  <si>
    <t>89-91 M20 expansion tank</t>
  </si>
  <si>
    <t>Coolant hoses (various)</t>
  </si>
  <si>
    <t>Autozone/O'Reilly</t>
  </si>
  <si>
    <t>E36 325i/is or E36 M3 work; get with engine if possible</t>
  </si>
  <si>
    <t>Because m42</t>
  </si>
  <si>
    <t>Based on FredK's setup using stock cutout in 318is valance, 2.5" OD</t>
  </si>
  <si>
    <t>Z3M expansion tank hose</t>
  </si>
  <si>
    <t>Magnaflow 2.5" spun cat w/O2 sensor mount</t>
  </si>
  <si>
    <t>99766HM</t>
  </si>
  <si>
    <t>Assuming O2 port is needed. If not, use 99756HM</t>
  </si>
  <si>
    <t>Magnaflow 14" Resonator 2.5"</t>
  </si>
  <si>
    <t>Borrow from Frank</t>
  </si>
  <si>
    <t>Magnaflow 2.5" offset muffler</t>
  </si>
  <si>
    <t>Exhaust fab</t>
  </si>
  <si>
    <t>Local</t>
  </si>
  <si>
    <t>Have this in my e46 and love it. Comes with all replacement bushings - don't need it</t>
  </si>
  <si>
    <t>BMW timing tools (NO)</t>
  </si>
  <si>
    <t>Vanos repair kit (NO)</t>
  </si>
  <si>
    <t>need to find part number</t>
  </si>
  <si>
    <t>Autoplicity</t>
  </si>
  <si>
    <t>Jegs</t>
  </si>
  <si>
    <t>Bimmerworld M50 Header Install Kit</t>
  </si>
  <si>
    <t>Exhaust gasket (NO)</t>
  </si>
  <si>
    <t>Exhaust manifold gasket (NO)</t>
  </si>
  <si>
    <t>Exhaust nuts (manifold) (NO)</t>
  </si>
  <si>
    <t>Exhaust studs (manifold) (NO)</t>
  </si>
  <si>
    <t>Exhaust nuts (flange) (NO)</t>
  </si>
  <si>
    <t>61131376191KT</t>
  </si>
  <si>
    <t>61131376195KT</t>
  </si>
  <si>
    <t xml:space="preserve">ECS Transmission Shift Pin Repair Kit </t>
  </si>
  <si>
    <t>Pin kit (1 pin, 1 spring, 1 bushing) (NO)</t>
  </si>
  <si>
    <t>Sealing cap (NO)</t>
  </si>
  <si>
    <t>Pin bushing kit (5th, reverse) (NO)</t>
  </si>
  <si>
    <t>1x Reverse gear pin (NO)</t>
  </si>
  <si>
    <t>1x 5th gear pin (NO)</t>
  </si>
  <si>
    <t>E36 M3 SSK (UUC Evo3 + DSSR) (NO)</t>
  </si>
  <si>
    <t>very common, find cheap &amp; local if possible</t>
  </si>
  <si>
    <t>Rock Auto</t>
  </si>
  <si>
    <t>r3v - RobertK</t>
  </si>
  <si>
    <t>Craigslist</t>
  </si>
  <si>
    <t>E36 M3 SS Clutch Line (NO)</t>
  </si>
  <si>
    <t>Tools /  Misc</t>
  </si>
  <si>
    <t>Shipping</t>
  </si>
  <si>
    <t>Engine hoist (NO)</t>
  </si>
  <si>
    <t>Shipping costs for all orders</t>
  </si>
  <si>
    <t>w/5% off coupon 8C37505FB12B55</t>
  </si>
  <si>
    <t>DMF-037 can also be used (cheaper) but it is 2-3 lbs heavier, use coupon code 8C37505FB12B55</t>
  </si>
  <si>
    <t>Pelican/ECS/Tischer/Turner/AutohausAZ</t>
  </si>
  <si>
    <t>2.93 - 3.25 S diff</t>
  </si>
  <si>
    <t>Oil fill cap (Square style) (NO)</t>
  </si>
  <si>
    <t>In my mind, the best headers you can get for the swap. Tubular and not cast… and no rasp. Get w/engine</t>
  </si>
  <si>
    <t>E30 318/M3 Wiring Harness Cover (NO)</t>
  </si>
  <si>
    <t>Don't trust used 6 point bolts (inevitable round-off). Replace these ONLY if missing/rusted to oblivion</t>
  </si>
  <si>
    <t>M50 fuel rail cover</t>
  </si>
  <si>
    <t>Cleans up FPR, excludes fuel rail cover ($105 option) and manifold (manifold is $160 option)</t>
  </si>
  <si>
    <t>e39 or e36 fuel rail w/FPR (97 &amp; earlier)</t>
  </si>
  <si>
    <t>AKG swap engine mounts</t>
  </si>
  <si>
    <t>E28 M5/535i engine mounts (NO)</t>
  </si>
  <si>
    <t>36 ea - OR use AKG swap mounts</t>
  </si>
  <si>
    <t>200 - OR use E28 green mounts</t>
  </si>
  <si>
    <t>Get it on sale - Delete the following: rear 02, SAP, EWS, fuel tank sensor, muffler flap valve</t>
  </si>
  <si>
    <t>Don't need it, just looks better</t>
  </si>
  <si>
    <t>Can also DIY this but why</t>
  </si>
  <si>
    <t>buy @ parts store as needed</t>
  </si>
  <si>
    <t>Spal 16" electric fan (push)</t>
  </si>
  <si>
    <t>Intake manifold gasket (NO)</t>
  </si>
  <si>
    <t>Holy hell: http://www.beisansystems.com/procedures/vanos_single_procedure.htm</t>
  </si>
  <si>
    <t>96-99 E36 328i/M3 driveshaft</t>
  </si>
  <si>
    <t>6-cylinder e30 axles</t>
  </si>
  <si>
    <t>Red46</t>
  </si>
  <si>
    <t>Local pickup</t>
  </si>
  <si>
    <t>S52 Skid plate</t>
  </si>
  <si>
    <t>http://www.autohausaz.com/search/product.aspx?sid=41mcfk55zc5llsmzcxvkky3g&amp;makeid=800003@BMW&amp;modelid=1383353@Z3%20M%20COUPE&amp;year=2002&amp;cid=16@Cooling%20System&amp;gid=2172@Radiator</t>
  </si>
  <si>
    <t>autohausAZ</t>
  </si>
  <si>
    <t>Z3M/S54 3-core rad (Behr)</t>
  </si>
  <si>
    <t>ZF Bell Housing Bolt: M10x65 (NO)</t>
  </si>
  <si>
    <t>ZF Bell Housing Bolt: M12x50 (NO)</t>
  </si>
  <si>
    <t>ZF Bell Housing Bolt: M12x90 (NO)</t>
  </si>
  <si>
    <t>ZF Bell Housing Bolt: M8x50 (NO)</t>
  </si>
  <si>
    <t>Revshift 24v swap engine mounts</t>
  </si>
  <si>
    <t>Revshift</t>
  </si>
  <si>
    <t>130 - this seems like a good cheap option designed for 24v swaps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</si>
</sst>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4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6" fontId="7" fillId="0" borderId="0" xfId="0" applyNumberFormat="1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Alignment="1"/>
    <xf numFmtId="0" fontId="0" fillId="0" borderId="0" xfId="0" applyFill="1" applyBorder="1" applyAlignment="1"/>
    <xf numFmtId="0" fontId="1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0" fillId="0" borderId="0" xfId="0" applyAlignment="1">
      <alignment vertical="center"/>
    </xf>
    <xf numFmtId="0" fontId="0" fillId="3" borderId="0" xfId="0" applyFill="1"/>
    <xf numFmtId="0" fontId="1" fillId="3" borderId="0" xfId="0" applyFont="1" applyFill="1" applyAlignment="1">
      <alignment horizontal="right"/>
    </xf>
    <xf numFmtId="0" fontId="0" fillId="0" borderId="0" xfId="0" applyAlignment="1">
      <alignment horizontal="left" vertical="center"/>
    </xf>
    <xf numFmtId="0" fontId="0" fillId="4" borderId="0" xfId="0" applyFill="1" applyBorder="1" applyAlignment="1"/>
    <xf numFmtId="0" fontId="0" fillId="4" borderId="0" xfId="0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3" fillId="0" borderId="0" xfId="145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" fillId="3" borderId="0" xfId="0" applyFont="1" applyFill="1" applyAlignment="1">
      <alignment horizontal="center"/>
    </xf>
  </cellXfs>
  <cellStyles count="14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/>
    <cellStyle name="Normal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3vlimited.com/board/showthread.php?t=210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52"/>
  <sheetViews>
    <sheetView tabSelected="1" topLeftCell="A28" workbookViewId="0">
      <selection activeCell="A17" sqref="A17"/>
    </sheetView>
  </sheetViews>
  <sheetFormatPr defaultColWidth="11" defaultRowHeight="15.75" x14ac:dyDescent="0.25"/>
  <cols>
    <col min="1" max="1" width="33.75" style="76" customWidth="1"/>
    <col min="2" max="2" width="16.875" customWidth="1"/>
    <col min="3" max="3" width="10.125" customWidth="1"/>
    <col min="4" max="4" width="9" customWidth="1"/>
    <col min="5" max="5" width="9.875" customWidth="1"/>
    <col min="6" max="6" width="15" customWidth="1"/>
    <col min="7" max="7" width="14.5" style="16" customWidth="1"/>
    <col min="8" max="8" width="36.125" style="38" customWidth="1"/>
    <col min="9" max="9" width="87.875" customWidth="1"/>
    <col min="10" max="10" width="17.875" customWidth="1"/>
    <col min="11" max="11" width="20.375" customWidth="1"/>
    <col min="12" max="12" width="12.125" customWidth="1"/>
    <col min="13" max="13" width="12.625" customWidth="1"/>
    <col min="14" max="14" width="12.5" customWidth="1"/>
    <col min="15" max="15" width="13" customWidth="1"/>
    <col min="16" max="16" width="12.5" customWidth="1"/>
    <col min="17" max="17" width="12.875" customWidth="1"/>
  </cols>
  <sheetData>
    <row r="1" spans="1:10" x14ac:dyDescent="0.25">
      <c r="A1" s="82" t="s">
        <v>153</v>
      </c>
      <c r="B1" s="39" t="s">
        <v>131</v>
      </c>
      <c r="C1" s="40"/>
      <c r="E1" s="35"/>
      <c r="F1" s="36"/>
      <c r="G1" s="35"/>
      <c r="I1" s="36"/>
    </row>
    <row r="2" spans="1:10" s="13" customFormat="1" x14ac:dyDescent="0.25">
      <c r="A2" s="83"/>
      <c r="F2" s="31"/>
      <c r="G2" s="15"/>
      <c r="H2" s="37"/>
      <c r="I2" s="31"/>
    </row>
    <row r="3" spans="1:10" x14ac:dyDescent="0.25">
      <c r="A3" s="84" t="s">
        <v>58</v>
      </c>
      <c r="B3" s="3" t="s">
        <v>10</v>
      </c>
      <c r="C3" s="6" t="s">
        <v>12</v>
      </c>
      <c r="D3" s="1" t="s">
        <v>0</v>
      </c>
      <c r="E3" s="6" t="s">
        <v>13</v>
      </c>
      <c r="F3" s="33" t="s">
        <v>1</v>
      </c>
      <c r="G3" s="18" t="s">
        <v>39</v>
      </c>
      <c r="H3" s="33" t="s">
        <v>24</v>
      </c>
      <c r="I3" s="47" t="s">
        <v>25</v>
      </c>
      <c r="J3" s="49"/>
    </row>
    <row r="4" spans="1:10" x14ac:dyDescent="0.25">
      <c r="A4" s="10" t="s">
        <v>84</v>
      </c>
      <c r="B4" s="4"/>
      <c r="C4" s="11">
        <v>1</v>
      </c>
      <c r="D4" s="7">
        <v>2200</v>
      </c>
      <c r="E4" s="7">
        <f>C4*D4</f>
        <v>2200</v>
      </c>
      <c r="F4" s="80" t="s">
        <v>3</v>
      </c>
      <c r="G4" s="19"/>
      <c r="H4" s="31" t="s">
        <v>57</v>
      </c>
      <c r="I4" s="46" t="s">
        <v>67</v>
      </c>
      <c r="J4" s="55"/>
    </row>
    <row r="5" spans="1:10" x14ac:dyDescent="0.25">
      <c r="A5" s="10" t="s">
        <v>132</v>
      </c>
      <c r="B5" s="7">
        <v>35211154097</v>
      </c>
      <c r="C5" s="11">
        <v>1</v>
      </c>
      <c r="D5" s="7">
        <v>3</v>
      </c>
      <c r="E5" s="7">
        <f t="shared" ref="E5:E99" si="0">C5*D5</f>
        <v>3</v>
      </c>
      <c r="F5" s="80" t="s">
        <v>3</v>
      </c>
      <c r="G5" s="34"/>
      <c r="H5" s="79" t="s">
        <v>222</v>
      </c>
      <c r="I5" s="46" t="s">
        <v>158</v>
      </c>
      <c r="J5" s="55"/>
    </row>
    <row r="6" spans="1:10" x14ac:dyDescent="0.25">
      <c r="A6" s="10" t="s">
        <v>63</v>
      </c>
      <c r="B6" s="4"/>
      <c r="C6" s="11">
        <v>1</v>
      </c>
      <c r="D6" s="7">
        <v>125</v>
      </c>
      <c r="E6" s="7">
        <f t="shared" si="0"/>
        <v>125</v>
      </c>
      <c r="F6" s="80" t="s">
        <v>3</v>
      </c>
      <c r="G6" s="34"/>
      <c r="H6" s="31" t="s">
        <v>57</v>
      </c>
      <c r="I6" s="41" t="s">
        <v>72</v>
      </c>
      <c r="J6" s="55"/>
    </row>
    <row r="7" spans="1:10" x14ac:dyDescent="0.25">
      <c r="A7" s="10" t="s">
        <v>62</v>
      </c>
      <c r="B7" s="4"/>
      <c r="C7" s="11">
        <v>1</v>
      </c>
      <c r="D7" s="7">
        <v>5</v>
      </c>
      <c r="E7" s="7">
        <f t="shared" si="0"/>
        <v>5</v>
      </c>
      <c r="F7" s="80" t="s">
        <v>3</v>
      </c>
      <c r="G7" s="34"/>
      <c r="H7" s="31" t="s">
        <v>57</v>
      </c>
      <c r="I7" s="41" t="s">
        <v>26</v>
      </c>
      <c r="J7" s="55"/>
    </row>
    <row r="8" spans="1:10" x14ac:dyDescent="0.25">
      <c r="A8" s="10" t="s">
        <v>61</v>
      </c>
      <c r="B8" s="4"/>
      <c r="C8" s="11">
        <v>1</v>
      </c>
      <c r="D8" s="7">
        <v>5</v>
      </c>
      <c r="E8" s="7">
        <f t="shared" si="0"/>
        <v>5</v>
      </c>
      <c r="F8" s="80" t="s">
        <v>3</v>
      </c>
      <c r="G8" s="34"/>
      <c r="H8" s="31" t="s">
        <v>57</v>
      </c>
      <c r="I8" s="41" t="s">
        <v>146</v>
      </c>
      <c r="J8" s="55"/>
    </row>
    <row r="9" spans="1:10" x14ac:dyDescent="0.25">
      <c r="A9" s="10" t="s">
        <v>60</v>
      </c>
      <c r="B9" s="4"/>
      <c r="C9" s="11">
        <v>1</v>
      </c>
      <c r="D9" s="7">
        <v>5</v>
      </c>
      <c r="E9" s="7">
        <f t="shared" si="0"/>
        <v>5</v>
      </c>
      <c r="F9" s="80" t="s">
        <v>3</v>
      </c>
      <c r="G9" s="34"/>
      <c r="H9" s="31" t="s">
        <v>57</v>
      </c>
      <c r="I9" s="41" t="s">
        <v>82</v>
      </c>
      <c r="J9" s="55"/>
    </row>
    <row r="10" spans="1:10" s="76" customFormat="1" x14ac:dyDescent="0.25">
      <c r="A10" s="10" t="s">
        <v>159</v>
      </c>
      <c r="B10" s="72"/>
      <c r="C10" s="79">
        <v>1</v>
      </c>
      <c r="D10" s="7">
        <v>5</v>
      </c>
      <c r="E10" s="7">
        <f t="shared" si="0"/>
        <v>5</v>
      </c>
      <c r="F10" s="80" t="s">
        <v>3</v>
      </c>
      <c r="G10" s="34"/>
      <c r="H10" s="79" t="s">
        <v>57</v>
      </c>
      <c r="I10" s="73" t="s">
        <v>160</v>
      </c>
      <c r="J10" s="55"/>
    </row>
    <row r="11" spans="1:10" x14ac:dyDescent="0.25">
      <c r="A11" s="10" t="s">
        <v>59</v>
      </c>
      <c r="B11" s="7">
        <v>35411160609</v>
      </c>
      <c r="C11" s="11">
        <v>1</v>
      </c>
      <c r="D11" s="7">
        <v>22</v>
      </c>
      <c r="E11" s="7">
        <f t="shared" si="0"/>
        <v>22</v>
      </c>
      <c r="F11" s="80" t="s">
        <v>3</v>
      </c>
      <c r="G11" s="34"/>
      <c r="H11" s="79" t="s">
        <v>222</v>
      </c>
      <c r="I11" s="41" t="s">
        <v>27</v>
      </c>
    </row>
    <row r="12" spans="1:10" x14ac:dyDescent="0.25">
      <c r="A12" s="10" t="s">
        <v>2</v>
      </c>
      <c r="B12" s="4"/>
      <c r="C12" s="11">
        <v>2</v>
      </c>
      <c r="D12" s="7">
        <v>5</v>
      </c>
      <c r="E12" s="7">
        <v>0</v>
      </c>
      <c r="F12" s="80" t="s">
        <v>3</v>
      </c>
      <c r="G12" s="34"/>
      <c r="H12" s="31" t="s">
        <v>57</v>
      </c>
      <c r="I12" s="41" t="s">
        <v>178</v>
      </c>
    </row>
    <row r="13" spans="1:10" x14ac:dyDescent="0.25">
      <c r="A13" s="88" t="s">
        <v>232</v>
      </c>
      <c r="B13" s="7">
        <v>11811132793</v>
      </c>
      <c r="C13" s="11">
        <v>2</v>
      </c>
      <c r="D13" s="7">
        <v>36</v>
      </c>
      <c r="E13" s="7">
        <v>0</v>
      </c>
      <c r="F13" s="80" t="s">
        <v>3</v>
      </c>
      <c r="G13" s="34"/>
      <c r="H13" s="79" t="s">
        <v>222</v>
      </c>
      <c r="I13" s="41" t="s">
        <v>233</v>
      </c>
    </row>
    <row r="14" spans="1:10" s="76" customFormat="1" x14ac:dyDescent="0.25">
      <c r="A14" s="88" t="s">
        <v>231</v>
      </c>
      <c r="B14" s="7"/>
      <c r="C14" s="79">
        <v>1</v>
      </c>
      <c r="D14" s="7">
        <v>200</v>
      </c>
      <c r="E14" s="7">
        <v>0</v>
      </c>
      <c r="F14" s="80" t="s">
        <v>3</v>
      </c>
      <c r="G14" s="34"/>
      <c r="H14" s="79" t="s">
        <v>133</v>
      </c>
      <c r="I14" s="73" t="s">
        <v>234</v>
      </c>
    </row>
    <row r="15" spans="1:10" x14ac:dyDescent="0.25">
      <c r="A15" s="88" t="s">
        <v>168</v>
      </c>
      <c r="B15" s="4"/>
      <c r="C15" s="11">
        <v>1</v>
      </c>
      <c r="D15" s="7">
        <v>350</v>
      </c>
      <c r="E15" s="7">
        <v>0</v>
      </c>
      <c r="F15" s="80" t="s">
        <v>3</v>
      </c>
      <c r="G15" s="34"/>
      <c r="H15" s="31" t="s">
        <v>213</v>
      </c>
      <c r="I15" s="41" t="s">
        <v>68</v>
      </c>
    </row>
    <row r="16" spans="1:10" s="76" customFormat="1" x14ac:dyDescent="0.25">
      <c r="A16" s="88" t="s">
        <v>254</v>
      </c>
      <c r="B16" s="72"/>
      <c r="C16" s="79">
        <v>1</v>
      </c>
      <c r="D16" s="7">
        <v>130</v>
      </c>
      <c r="E16" s="7">
        <f>C16*D16</f>
        <v>130</v>
      </c>
      <c r="F16" s="80" t="s">
        <v>3</v>
      </c>
      <c r="G16" s="34"/>
      <c r="H16" s="79" t="s">
        <v>255</v>
      </c>
      <c r="I16" s="73" t="s">
        <v>256</v>
      </c>
    </row>
    <row r="17" spans="1:9" x14ac:dyDescent="0.25">
      <c r="A17" s="10"/>
      <c r="B17" s="2"/>
      <c r="C17" s="11"/>
      <c r="D17" s="26"/>
      <c r="E17" s="26"/>
      <c r="F17" s="32"/>
      <c r="G17" s="22"/>
      <c r="H17" s="32"/>
      <c r="I17" s="46"/>
    </row>
    <row r="18" spans="1:9" x14ac:dyDescent="0.25">
      <c r="A18" s="84" t="s">
        <v>135</v>
      </c>
      <c r="B18" s="5" t="s">
        <v>10</v>
      </c>
      <c r="C18" s="14" t="s">
        <v>12</v>
      </c>
      <c r="D18" s="28" t="s">
        <v>0</v>
      </c>
      <c r="E18" s="28" t="s">
        <v>13</v>
      </c>
      <c r="F18" s="33" t="s">
        <v>1</v>
      </c>
      <c r="G18" s="42" t="s">
        <v>39</v>
      </c>
      <c r="H18" s="33" t="s">
        <v>24</v>
      </c>
      <c r="I18" s="47" t="s">
        <v>25</v>
      </c>
    </row>
    <row r="19" spans="1:9" x14ac:dyDescent="0.25">
      <c r="A19" s="85" t="s">
        <v>172</v>
      </c>
      <c r="B19" s="8"/>
      <c r="C19" s="12">
        <v>1</v>
      </c>
      <c r="D19" s="7">
        <v>150</v>
      </c>
      <c r="E19" s="7">
        <v>0</v>
      </c>
      <c r="F19" s="80" t="s">
        <v>3</v>
      </c>
      <c r="G19" s="34"/>
      <c r="H19" s="31" t="s">
        <v>57</v>
      </c>
      <c r="I19" s="46" t="s">
        <v>136</v>
      </c>
    </row>
    <row r="20" spans="1:9" x14ac:dyDescent="0.25">
      <c r="A20" s="85" t="s">
        <v>137</v>
      </c>
      <c r="B20" s="8"/>
      <c r="C20" s="12">
        <v>1</v>
      </c>
      <c r="D20" s="7">
        <v>20</v>
      </c>
      <c r="E20" s="7">
        <v>0</v>
      </c>
      <c r="F20" s="80" t="s">
        <v>3</v>
      </c>
      <c r="G20" s="34"/>
      <c r="H20" s="31" t="s">
        <v>57</v>
      </c>
      <c r="I20" s="76" t="s">
        <v>136</v>
      </c>
    </row>
    <row r="21" spans="1:9" x14ac:dyDescent="0.25">
      <c r="A21" s="85" t="s">
        <v>138</v>
      </c>
      <c r="B21" s="8"/>
      <c r="C21" s="12">
        <v>1</v>
      </c>
      <c r="D21" s="7">
        <v>275</v>
      </c>
      <c r="E21" s="7">
        <f t="shared" si="0"/>
        <v>275</v>
      </c>
      <c r="F21" s="80" t="s">
        <v>3</v>
      </c>
      <c r="G21" s="19"/>
      <c r="H21" s="31" t="s">
        <v>134</v>
      </c>
      <c r="I21" s="41" t="s">
        <v>235</v>
      </c>
    </row>
    <row r="22" spans="1:9" s="76" customFormat="1" x14ac:dyDescent="0.25">
      <c r="A22" s="95" t="s">
        <v>139</v>
      </c>
      <c r="B22" s="8">
        <v>11611735727</v>
      </c>
      <c r="C22" s="78">
        <v>1</v>
      </c>
      <c r="D22" s="7">
        <v>80</v>
      </c>
      <c r="E22" s="7">
        <f t="shared" si="0"/>
        <v>80</v>
      </c>
      <c r="F22" s="80" t="s">
        <v>3</v>
      </c>
      <c r="G22" s="34"/>
      <c r="H22" s="79" t="s">
        <v>57</v>
      </c>
      <c r="I22" s="73" t="s">
        <v>211</v>
      </c>
    </row>
    <row r="23" spans="1:9" s="76" customFormat="1" x14ac:dyDescent="0.25">
      <c r="A23" s="95" t="s">
        <v>230</v>
      </c>
      <c r="B23" s="8">
        <v>13531436468</v>
      </c>
      <c r="C23" s="78">
        <v>1</v>
      </c>
      <c r="D23" s="7">
        <v>75</v>
      </c>
      <c r="E23" s="7">
        <f t="shared" si="0"/>
        <v>75</v>
      </c>
      <c r="F23" s="80" t="s">
        <v>3</v>
      </c>
      <c r="G23" s="34"/>
      <c r="H23" s="79" t="s">
        <v>57</v>
      </c>
      <c r="I23" s="73"/>
    </row>
    <row r="24" spans="1:9" s="76" customFormat="1" x14ac:dyDescent="0.25">
      <c r="A24" s="95" t="s">
        <v>140</v>
      </c>
      <c r="B24" s="8"/>
      <c r="C24" s="78">
        <v>1</v>
      </c>
      <c r="D24" s="7">
        <v>189</v>
      </c>
      <c r="E24" s="7">
        <f t="shared" si="0"/>
        <v>189</v>
      </c>
      <c r="F24" s="80" t="s">
        <v>3</v>
      </c>
      <c r="G24" s="34"/>
      <c r="H24" s="79" t="s">
        <v>141</v>
      </c>
      <c r="I24" s="73" t="s">
        <v>229</v>
      </c>
    </row>
    <row r="25" spans="1:9" s="76" customFormat="1" x14ac:dyDescent="0.25">
      <c r="A25" s="95" t="s">
        <v>228</v>
      </c>
      <c r="B25" s="8"/>
      <c r="C25" s="78">
        <v>1</v>
      </c>
      <c r="D25" s="7">
        <v>30</v>
      </c>
      <c r="E25" s="7">
        <f t="shared" si="0"/>
        <v>30</v>
      </c>
      <c r="F25" s="80" t="s">
        <v>3</v>
      </c>
      <c r="G25" s="34"/>
      <c r="H25" s="79" t="s">
        <v>57</v>
      </c>
      <c r="I25" s="73" t="s">
        <v>236</v>
      </c>
    </row>
    <row r="26" spans="1:9" s="76" customFormat="1" x14ac:dyDescent="0.25">
      <c r="A26" s="74" t="s">
        <v>142</v>
      </c>
      <c r="B26" s="8"/>
      <c r="C26" s="78">
        <v>1</v>
      </c>
      <c r="D26" s="7">
        <v>35</v>
      </c>
      <c r="E26" s="7">
        <f t="shared" si="0"/>
        <v>35</v>
      </c>
      <c r="F26" s="80" t="s">
        <v>3</v>
      </c>
      <c r="G26" s="34"/>
      <c r="H26" s="79" t="s">
        <v>143</v>
      </c>
      <c r="I26" s="73" t="s">
        <v>237</v>
      </c>
    </row>
    <row r="27" spans="1:9" s="76" customFormat="1" x14ac:dyDescent="0.25">
      <c r="A27" s="74" t="s">
        <v>144</v>
      </c>
      <c r="B27" s="8">
        <v>13541738757</v>
      </c>
      <c r="C27" s="78">
        <v>1</v>
      </c>
      <c r="D27" s="7">
        <v>21</v>
      </c>
      <c r="E27" s="7">
        <f t="shared" si="0"/>
        <v>21</v>
      </c>
      <c r="F27" s="80" t="s">
        <v>3</v>
      </c>
      <c r="G27" s="34"/>
      <c r="H27" s="79" t="s">
        <v>222</v>
      </c>
      <c r="I27" s="73" t="s">
        <v>145</v>
      </c>
    </row>
    <row r="28" spans="1:9" s="76" customFormat="1" x14ac:dyDescent="0.25">
      <c r="A28" s="74" t="s">
        <v>246</v>
      </c>
      <c r="B28" s="8"/>
      <c r="C28" s="78">
        <v>1</v>
      </c>
      <c r="D28" s="7">
        <v>100</v>
      </c>
      <c r="E28" s="7">
        <f t="shared" si="0"/>
        <v>100</v>
      </c>
      <c r="F28" s="80" t="s">
        <v>3</v>
      </c>
      <c r="G28" s="34"/>
      <c r="H28" s="79" t="s">
        <v>244</v>
      </c>
      <c r="I28" s="73" t="s">
        <v>245</v>
      </c>
    </row>
    <row r="29" spans="1:9" s="76" customFormat="1" x14ac:dyDescent="0.25">
      <c r="A29" s="74"/>
      <c r="B29" s="8"/>
      <c r="C29" s="78"/>
      <c r="D29" s="7"/>
      <c r="E29" s="7"/>
      <c r="F29" s="34"/>
      <c r="G29" s="34"/>
      <c r="H29" s="79"/>
      <c r="I29" s="73"/>
    </row>
    <row r="30" spans="1:9" s="76" customFormat="1" x14ac:dyDescent="0.25">
      <c r="A30" s="84" t="s">
        <v>147</v>
      </c>
      <c r="B30" s="75" t="s">
        <v>10</v>
      </c>
      <c r="C30" s="75" t="s">
        <v>12</v>
      </c>
      <c r="D30" s="75" t="s">
        <v>0</v>
      </c>
      <c r="E30" s="75" t="s">
        <v>13</v>
      </c>
      <c r="F30" s="75" t="s">
        <v>1</v>
      </c>
      <c r="G30" s="75" t="s">
        <v>39</v>
      </c>
      <c r="H30" s="75" t="s">
        <v>24</v>
      </c>
      <c r="I30" s="77" t="s">
        <v>25</v>
      </c>
    </row>
    <row r="31" spans="1:9" s="76" customFormat="1" x14ac:dyDescent="0.25">
      <c r="A31" s="10" t="s">
        <v>103</v>
      </c>
      <c r="B31" s="7">
        <v>12621710511</v>
      </c>
      <c r="C31" s="79">
        <v>1</v>
      </c>
      <c r="D31" s="7">
        <v>5</v>
      </c>
      <c r="E31" s="7">
        <f t="shared" ref="E31:E39" si="1">C31*D31</f>
        <v>5</v>
      </c>
      <c r="F31" s="80" t="s">
        <v>3</v>
      </c>
      <c r="G31" s="34"/>
      <c r="H31" s="79" t="s">
        <v>57</v>
      </c>
      <c r="I31" s="73" t="s">
        <v>150</v>
      </c>
    </row>
    <row r="32" spans="1:9" s="76" customFormat="1" x14ac:dyDescent="0.25">
      <c r="A32" s="88" t="s">
        <v>249</v>
      </c>
      <c r="B32" s="7">
        <v>17112227281</v>
      </c>
      <c r="C32" s="79">
        <v>1</v>
      </c>
      <c r="D32" s="7">
        <v>153</v>
      </c>
      <c r="E32" s="7">
        <f>C32*D32</f>
        <v>153</v>
      </c>
      <c r="F32" s="80" t="s">
        <v>3</v>
      </c>
      <c r="G32" s="34"/>
      <c r="H32" s="79" t="s">
        <v>248</v>
      </c>
      <c r="I32" s="73" t="s">
        <v>247</v>
      </c>
    </row>
    <row r="33" spans="1:9" s="76" customFormat="1" x14ac:dyDescent="0.25">
      <c r="A33" s="88" t="s">
        <v>174</v>
      </c>
      <c r="B33" s="7"/>
      <c r="C33" s="79">
        <v>1</v>
      </c>
      <c r="D33" s="7">
        <v>5</v>
      </c>
      <c r="E33" s="7">
        <f>C33*D33</f>
        <v>5</v>
      </c>
      <c r="F33" s="80" t="s">
        <v>3</v>
      </c>
      <c r="G33" s="34"/>
      <c r="H33" s="79" t="s">
        <v>57</v>
      </c>
      <c r="I33" s="73" t="s">
        <v>173</v>
      </c>
    </row>
    <row r="34" spans="1:9" s="76" customFormat="1" x14ac:dyDescent="0.25">
      <c r="A34" s="88" t="s">
        <v>181</v>
      </c>
      <c r="B34" s="7"/>
      <c r="C34" s="79">
        <v>1</v>
      </c>
      <c r="D34" s="7">
        <v>5</v>
      </c>
      <c r="E34" s="7">
        <f>C34*D34</f>
        <v>5</v>
      </c>
      <c r="F34" s="80" t="s">
        <v>3</v>
      </c>
      <c r="G34" s="34"/>
      <c r="H34" s="79" t="s">
        <v>222</v>
      </c>
      <c r="I34" s="73" t="s">
        <v>193</v>
      </c>
    </row>
    <row r="35" spans="1:9" s="76" customFormat="1" x14ac:dyDescent="0.25">
      <c r="A35" s="88" t="s">
        <v>176</v>
      </c>
      <c r="B35" s="7"/>
      <c r="C35" s="79">
        <v>1</v>
      </c>
      <c r="D35" s="7">
        <v>30</v>
      </c>
      <c r="E35" s="7">
        <f>C35*D35</f>
        <v>30</v>
      </c>
      <c r="F35" s="80" t="s">
        <v>3</v>
      </c>
      <c r="G35" s="34"/>
      <c r="H35" s="79" t="s">
        <v>177</v>
      </c>
      <c r="I35" s="73" t="s">
        <v>238</v>
      </c>
    </row>
    <row r="36" spans="1:9" s="76" customFormat="1" x14ac:dyDescent="0.25">
      <c r="A36" s="88" t="s">
        <v>175</v>
      </c>
      <c r="B36" s="7"/>
      <c r="C36" s="79">
        <v>1</v>
      </c>
      <c r="D36" s="7">
        <v>5</v>
      </c>
      <c r="E36" s="7">
        <f>C36*D36</f>
        <v>5</v>
      </c>
      <c r="F36" s="80" t="s">
        <v>3</v>
      </c>
      <c r="G36" s="34"/>
      <c r="H36" s="79" t="s">
        <v>57</v>
      </c>
      <c r="I36" s="73"/>
    </row>
    <row r="37" spans="1:9" s="76" customFormat="1" x14ac:dyDescent="0.25">
      <c r="A37" s="10" t="s">
        <v>239</v>
      </c>
      <c r="B37" s="7">
        <v>30100401</v>
      </c>
      <c r="C37" s="79">
        <v>1</v>
      </c>
      <c r="D37" s="7">
        <v>65</v>
      </c>
      <c r="E37" s="7">
        <f t="shared" si="1"/>
        <v>65</v>
      </c>
      <c r="F37" s="80" t="s">
        <v>3</v>
      </c>
      <c r="G37" s="34"/>
      <c r="H37" s="79" t="s">
        <v>194</v>
      </c>
      <c r="I37" s="97" t="s">
        <v>163</v>
      </c>
    </row>
    <row r="38" spans="1:9" s="76" customFormat="1" x14ac:dyDescent="0.25">
      <c r="A38" s="10" t="s">
        <v>161</v>
      </c>
      <c r="B38" s="7">
        <v>30130074</v>
      </c>
      <c r="C38" s="79">
        <v>1</v>
      </c>
      <c r="D38" s="7">
        <v>9</v>
      </c>
      <c r="E38" s="7">
        <f t="shared" si="1"/>
        <v>9</v>
      </c>
      <c r="F38" s="80" t="s">
        <v>3</v>
      </c>
      <c r="G38" s="34"/>
      <c r="H38" s="79" t="s">
        <v>194</v>
      </c>
      <c r="I38" s="73"/>
    </row>
    <row r="39" spans="1:9" s="76" customFormat="1" x14ac:dyDescent="0.25">
      <c r="A39" s="10" t="s">
        <v>162</v>
      </c>
      <c r="B39" s="7">
        <v>30130011</v>
      </c>
      <c r="C39" s="79">
        <v>4</v>
      </c>
      <c r="D39" s="7">
        <v>5</v>
      </c>
      <c r="E39" s="7">
        <f t="shared" si="1"/>
        <v>20</v>
      </c>
      <c r="F39" s="80" t="s">
        <v>3</v>
      </c>
      <c r="G39" s="34"/>
      <c r="H39" s="79" t="s">
        <v>195</v>
      </c>
      <c r="I39" s="73"/>
    </row>
    <row r="40" spans="1:9" x14ac:dyDescent="0.25">
      <c r="A40" s="85"/>
      <c r="B40" s="8"/>
      <c r="C40" s="27"/>
      <c r="D40" s="7"/>
      <c r="E40" s="7"/>
      <c r="F40" s="34"/>
      <c r="G40" s="25"/>
      <c r="H40" s="31"/>
      <c r="I40" s="48"/>
    </row>
    <row r="41" spans="1:9" x14ac:dyDescent="0.25">
      <c r="A41" s="84" t="s">
        <v>4</v>
      </c>
      <c r="B41" s="9" t="s">
        <v>10</v>
      </c>
      <c r="C41" s="14" t="s">
        <v>12</v>
      </c>
      <c r="D41" s="28" t="s">
        <v>0</v>
      </c>
      <c r="E41" s="28" t="s">
        <v>13</v>
      </c>
      <c r="F41" s="33" t="s">
        <v>1</v>
      </c>
      <c r="G41" s="42" t="s">
        <v>39</v>
      </c>
      <c r="H41" s="33" t="s">
        <v>24</v>
      </c>
      <c r="I41" s="47" t="s">
        <v>25</v>
      </c>
    </row>
    <row r="42" spans="1:9" x14ac:dyDescent="0.25">
      <c r="A42" s="88" t="s">
        <v>5</v>
      </c>
      <c r="B42" s="7">
        <v>11131437237</v>
      </c>
      <c r="C42" s="11">
        <v>1</v>
      </c>
      <c r="D42" s="7">
        <v>16.25</v>
      </c>
      <c r="E42" s="7">
        <f t="shared" si="0"/>
        <v>16.25</v>
      </c>
      <c r="F42" s="80" t="s">
        <v>3</v>
      </c>
      <c r="G42" s="29"/>
      <c r="H42" s="79" t="s">
        <v>222</v>
      </c>
      <c r="I42" s="41" t="s">
        <v>71</v>
      </c>
    </row>
    <row r="43" spans="1:9" x14ac:dyDescent="0.25">
      <c r="A43" s="10" t="s">
        <v>6</v>
      </c>
      <c r="B43" s="7">
        <v>11142249533</v>
      </c>
      <c r="C43" s="11">
        <v>1</v>
      </c>
      <c r="D43" s="7">
        <v>15</v>
      </c>
      <c r="E43" s="7">
        <f t="shared" si="0"/>
        <v>15</v>
      </c>
      <c r="F43" s="80" t="s">
        <v>3</v>
      </c>
      <c r="G43" s="29"/>
      <c r="H43" s="79" t="s">
        <v>222</v>
      </c>
      <c r="I43" s="41" t="s">
        <v>30</v>
      </c>
    </row>
    <row r="44" spans="1:9" x14ac:dyDescent="0.25">
      <c r="A44" s="10" t="s">
        <v>7</v>
      </c>
      <c r="B44" s="89">
        <v>11120034108</v>
      </c>
      <c r="C44" s="11">
        <v>1</v>
      </c>
      <c r="D44" s="7">
        <v>21</v>
      </c>
      <c r="E44" s="7">
        <f t="shared" si="0"/>
        <v>21</v>
      </c>
      <c r="F44" s="80" t="s">
        <v>3</v>
      </c>
      <c r="G44" s="29"/>
      <c r="H44" s="79" t="s">
        <v>222</v>
      </c>
      <c r="I44" s="41" t="s">
        <v>81</v>
      </c>
    </row>
    <row r="45" spans="1:9" x14ac:dyDescent="0.25">
      <c r="A45" s="85" t="s">
        <v>11</v>
      </c>
      <c r="B45" s="8">
        <v>11431287541</v>
      </c>
      <c r="C45" s="12">
        <v>1</v>
      </c>
      <c r="D45" s="8">
        <v>0.99</v>
      </c>
      <c r="E45" s="7">
        <f t="shared" si="0"/>
        <v>0.99</v>
      </c>
      <c r="F45" s="80" t="s">
        <v>3</v>
      </c>
      <c r="G45" s="29"/>
      <c r="H45" s="79" t="s">
        <v>222</v>
      </c>
      <c r="I45" s="41" t="s">
        <v>31</v>
      </c>
    </row>
    <row r="46" spans="1:9" x14ac:dyDescent="0.25">
      <c r="A46" s="85" t="s">
        <v>23</v>
      </c>
      <c r="B46" s="8">
        <v>11411703947</v>
      </c>
      <c r="C46" s="12">
        <v>1</v>
      </c>
      <c r="D46" s="8">
        <v>3.42</v>
      </c>
      <c r="E46" s="7">
        <f t="shared" si="0"/>
        <v>3.42</v>
      </c>
      <c r="F46" s="80" t="s">
        <v>3</v>
      </c>
      <c r="G46" s="21"/>
      <c r="H46" s="79" t="s">
        <v>222</v>
      </c>
      <c r="I46" s="46"/>
    </row>
    <row r="47" spans="1:9" x14ac:dyDescent="0.25">
      <c r="A47" s="85" t="s">
        <v>14</v>
      </c>
      <c r="B47" s="8">
        <v>11121405106</v>
      </c>
      <c r="C47" s="12">
        <v>0</v>
      </c>
      <c r="D47" s="8">
        <v>120</v>
      </c>
      <c r="E47" s="7">
        <f t="shared" si="0"/>
        <v>0</v>
      </c>
      <c r="F47" s="80" t="s">
        <v>3</v>
      </c>
      <c r="G47" s="21"/>
      <c r="H47" s="79" t="s">
        <v>222</v>
      </c>
      <c r="I47" s="46" t="s">
        <v>74</v>
      </c>
    </row>
    <row r="48" spans="1:9" x14ac:dyDescent="0.25">
      <c r="A48" s="85" t="s">
        <v>8</v>
      </c>
      <c r="B48" s="8">
        <v>11517527799</v>
      </c>
      <c r="C48" s="12">
        <v>1</v>
      </c>
      <c r="D48" s="7">
        <v>107</v>
      </c>
      <c r="E48" s="7">
        <f t="shared" si="0"/>
        <v>107</v>
      </c>
      <c r="F48" s="80" t="s">
        <v>3</v>
      </c>
      <c r="G48" s="21"/>
      <c r="H48" s="79" t="s">
        <v>222</v>
      </c>
      <c r="I48" s="46" t="s">
        <v>29</v>
      </c>
    </row>
    <row r="49" spans="1:9" x14ac:dyDescent="0.25">
      <c r="A49" s="85" t="s">
        <v>9</v>
      </c>
      <c r="B49" s="8">
        <v>7119905857</v>
      </c>
      <c r="C49" s="12">
        <v>1</v>
      </c>
      <c r="D49" s="7">
        <v>0.99</v>
      </c>
      <c r="E49" s="7">
        <f t="shared" si="0"/>
        <v>0.99</v>
      </c>
      <c r="F49" s="80" t="s">
        <v>3</v>
      </c>
      <c r="G49" s="21"/>
      <c r="H49" s="79" t="s">
        <v>222</v>
      </c>
      <c r="I49" s="46" t="s">
        <v>28</v>
      </c>
    </row>
    <row r="50" spans="1:9" x14ac:dyDescent="0.25">
      <c r="A50" s="85" t="s">
        <v>16</v>
      </c>
      <c r="B50" s="8">
        <v>12522274971</v>
      </c>
      <c r="C50" s="12">
        <v>1</v>
      </c>
      <c r="D50" s="7">
        <v>24</v>
      </c>
      <c r="E50" s="7">
        <f>C50*D50</f>
        <v>24</v>
      </c>
      <c r="F50" s="80" t="s">
        <v>3</v>
      </c>
      <c r="G50" s="29"/>
      <c r="H50" s="79" t="s">
        <v>222</v>
      </c>
      <c r="I50" s="46" t="s">
        <v>78</v>
      </c>
    </row>
    <row r="51" spans="1:9" x14ac:dyDescent="0.25">
      <c r="A51" s="85" t="s">
        <v>17</v>
      </c>
      <c r="B51" s="8">
        <v>11611716174</v>
      </c>
      <c r="C51" s="12">
        <v>1</v>
      </c>
      <c r="D51" s="7">
        <v>7</v>
      </c>
      <c r="E51" s="7">
        <f t="shared" ref="E51:E65" si="2">C51*D51</f>
        <v>7</v>
      </c>
      <c r="F51" s="80" t="s">
        <v>3</v>
      </c>
      <c r="G51" s="29"/>
      <c r="H51" s="79" t="s">
        <v>222</v>
      </c>
      <c r="I51" s="41" t="s">
        <v>32</v>
      </c>
    </row>
    <row r="52" spans="1:9" s="76" customFormat="1" x14ac:dyDescent="0.25">
      <c r="A52" s="85" t="s">
        <v>154</v>
      </c>
      <c r="B52" s="8">
        <v>13541703693</v>
      </c>
      <c r="C52" s="78">
        <v>1</v>
      </c>
      <c r="D52" s="7">
        <v>9</v>
      </c>
      <c r="E52" s="7">
        <f t="shared" si="2"/>
        <v>9</v>
      </c>
      <c r="F52" s="80" t="s">
        <v>3</v>
      </c>
      <c r="G52" s="29"/>
      <c r="H52" s="79" t="s">
        <v>222</v>
      </c>
      <c r="I52" s="73"/>
    </row>
    <row r="53" spans="1:9" x14ac:dyDescent="0.25">
      <c r="A53" s="85" t="s">
        <v>240</v>
      </c>
      <c r="B53" s="8">
        <v>11611717259</v>
      </c>
      <c r="C53" s="12">
        <v>6</v>
      </c>
      <c r="D53" s="7">
        <v>3.5</v>
      </c>
      <c r="E53" s="7">
        <v>0</v>
      </c>
      <c r="F53" s="80" t="s">
        <v>3</v>
      </c>
      <c r="G53" s="29"/>
      <c r="H53" s="79" t="s">
        <v>222</v>
      </c>
      <c r="I53" s="41" t="s">
        <v>151</v>
      </c>
    </row>
    <row r="54" spans="1:9" x14ac:dyDescent="0.25">
      <c r="A54" s="85" t="s">
        <v>18</v>
      </c>
      <c r="B54" s="8">
        <v>12141748398</v>
      </c>
      <c r="C54" s="12">
        <v>1</v>
      </c>
      <c r="D54" s="7">
        <v>1.5</v>
      </c>
      <c r="E54" s="7">
        <f t="shared" si="2"/>
        <v>1.5</v>
      </c>
      <c r="F54" s="80" t="s">
        <v>3</v>
      </c>
      <c r="G54" s="29"/>
      <c r="H54" s="79" t="s">
        <v>222</v>
      </c>
      <c r="I54" s="41" t="s">
        <v>75</v>
      </c>
    </row>
    <row r="55" spans="1:9" s="76" customFormat="1" x14ac:dyDescent="0.25">
      <c r="A55" s="85" t="s">
        <v>196</v>
      </c>
      <c r="B55" s="8"/>
      <c r="C55" s="78">
        <v>1</v>
      </c>
      <c r="D55" s="7">
        <v>45</v>
      </c>
      <c r="E55" s="7">
        <f t="shared" si="2"/>
        <v>45</v>
      </c>
      <c r="F55" s="98" t="s">
        <v>3</v>
      </c>
      <c r="G55" s="101"/>
      <c r="H55" s="102" t="s">
        <v>56</v>
      </c>
      <c r="I55" s="103" t="s">
        <v>76</v>
      </c>
    </row>
    <row r="56" spans="1:9" x14ac:dyDescent="0.25">
      <c r="A56" s="85" t="s">
        <v>197</v>
      </c>
      <c r="B56" s="8">
        <v>18391716888</v>
      </c>
      <c r="C56" s="12">
        <v>2</v>
      </c>
      <c r="D56" s="7">
        <v>3</v>
      </c>
      <c r="E56" s="7">
        <v>0</v>
      </c>
      <c r="F56" s="99"/>
      <c r="G56" s="101"/>
      <c r="H56" s="102"/>
      <c r="I56" s="103"/>
    </row>
    <row r="57" spans="1:9" x14ac:dyDescent="0.25">
      <c r="A57" s="85" t="s">
        <v>198</v>
      </c>
      <c r="B57" s="8">
        <v>11621744252</v>
      </c>
      <c r="C57" s="12">
        <v>2</v>
      </c>
      <c r="D57" s="7">
        <v>9</v>
      </c>
      <c r="E57" s="7">
        <v>0</v>
      </c>
      <c r="F57" s="99"/>
      <c r="G57" s="101"/>
      <c r="H57" s="102"/>
      <c r="I57" s="103"/>
    </row>
    <row r="58" spans="1:9" x14ac:dyDescent="0.25">
      <c r="A58" s="85" t="s">
        <v>199</v>
      </c>
      <c r="B58" s="8">
        <v>11721437202</v>
      </c>
      <c r="C58" s="24">
        <v>24</v>
      </c>
      <c r="D58" s="7">
        <v>0.99</v>
      </c>
      <c r="E58" s="7">
        <v>0</v>
      </c>
      <c r="F58" s="99"/>
      <c r="G58" s="101"/>
      <c r="H58" s="102"/>
      <c r="I58" s="103"/>
    </row>
    <row r="59" spans="1:9" x14ac:dyDescent="0.25">
      <c r="A59" s="85" t="s">
        <v>200</v>
      </c>
      <c r="B59" s="8">
        <v>11121744057</v>
      </c>
      <c r="C59" s="27">
        <v>24</v>
      </c>
      <c r="D59" s="7">
        <v>2</v>
      </c>
      <c r="E59" s="7">
        <v>0</v>
      </c>
      <c r="F59" s="99"/>
      <c r="G59" s="101"/>
      <c r="H59" s="102"/>
      <c r="I59" s="103"/>
    </row>
    <row r="60" spans="1:9" x14ac:dyDescent="0.25">
      <c r="A60" s="85" t="s">
        <v>201</v>
      </c>
      <c r="B60" s="8">
        <v>18301737774</v>
      </c>
      <c r="C60" s="27">
        <v>6</v>
      </c>
      <c r="D60" s="7">
        <v>1.1000000000000001</v>
      </c>
      <c r="E60" s="7">
        <v>0</v>
      </c>
      <c r="F60" s="100"/>
      <c r="G60" s="101"/>
      <c r="H60" s="102"/>
      <c r="I60" s="103"/>
    </row>
    <row r="61" spans="1:9" x14ac:dyDescent="0.25">
      <c r="A61" s="85" t="s">
        <v>22</v>
      </c>
      <c r="B61" s="8">
        <v>11427833769</v>
      </c>
      <c r="C61" s="12">
        <v>1</v>
      </c>
      <c r="D61" s="7">
        <v>8</v>
      </c>
      <c r="E61" s="7">
        <f t="shared" si="2"/>
        <v>8</v>
      </c>
      <c r="F61" s="81" t="s">
        <v>3</v>
      </c>
      <c r="G61" s="29"/>
      <c r="H61" s="79" t="s">
        <v>222</v>
      </c>
      <c r="I61" s="41" t="s">
        <v>33</v>
      </c>
    </row>
    <row r="62" spans="1:9" x14ac:dyDescent="0.25">
      <c r="A62" s="85" t="s">
        <v>45</v>
      </c>
      <c r="B62" s="8">
        <v>11721435367</v>
      </c>
      <c r="C62" s="24">
        <v>2</v>
      </c>
      <c r="D62" s="7">
        <v>4.33</v>
      </c>
      <c r="E62" s="7">
        <v>0</v>
      </c>
      <c r="F62" s="81" t="s">
        <v>3</v>
      </c>
      <c r="G62" s="29"/>
      <c r="H62" s="79" t="s">
        <v>222</v>
      </c>
      <c r="I62" s="41" t="s">
        <v>152</v>
      </c>
    </row>
    <row r="63" spans="1:9" x14ac:dyDescent="0.25">
      <c r="A63" s="85" t="s">
        <v>46</v>
      </c>
      <c r="B63" s="8">
        <v>12521707283</v>
      </c>
      <c r="C63" s="24">
        <v>1</v>
      </c>
      <c r="D63" s="7">
        <v>8</v>
      </c>
      <c r="E63" s="7">
        <f t="shared" si="2"/>
        <v>8</v>
      </c>
      <c r="F63" s="81" t="s">
        <v>3</v>
      </c>
      <c r="G63" s="29"/>
      <c r="H63" s="79" t="s">
        <v>222</v>
      </c>
      <c r="I63" s="41" t="s">
        <v>49</v>
      </c>
    </row>
    <row r="64" spans="1:9" x14ac:dyDescent="0.25">
      <c r="A64" s="85" t="s">
        <v>47</v>
      </c>
      <c r="B64" s="8" t="s">
        <v>202</v>
      </c>
      <c r="C64" s="24">
        <v>1</v>
      </c>
      <c r="D64" s="7">
        <v>25.5</v>
      </c>
      <c r="E64" s="7">
        <f t="shared" si="2"/>
        <v>25.5</v>
      </c>
      <c r="F64" s="81" t="s">
        <v>3</v>
      </c>
      <c r="G64" s="29"/>
      <c r="H64" s="79" t="s">
        <v>222</v>
      </c>
      <c r="I64" s="41" t="s">
        <v>51</v>
      </c>
    </row>
    <row r="65" spans="1:9" x14ac:dyDescent="0.25">
      <c r="A65" s="85" t="s">
        <v>48</v>
      </c>
      <c r="B65" s="8" t="s">
        <v>203</v>
      </c>
      <c r="C65" s="12">
        <v>1</v>
      </c>
      <c r="D65" s="7">
        <v>5</v>
      </c>
      <c r="E65" s="7">
        <f t="shared" si="2"/>
        <v>5</v>
      </c>
      <c r="F65" s="81" t="s">
        <v>3</v>
      </c>
      <c r="G65" s="29"/>
      <c r="H65" s="79" t="s">
        <v>222</v>
      </c>
      <c r="I65" s="41" t="s">
        <v>50</v>
      </c>
    </row>
    <row r="66" spans="1:9" s="76" customFormat="1" x14ac:dyDescent="0.25">
      <c r="A66" s="85" t="s">
        <v>192</v>
      </c>
      <c r="B66" s="8"/>
      <c r="C66" s="78">
        <v>1</v>
      </c>
      <c r="D66" s="7">
        <v>30</v>
      </c>
      <c r="E66" s="7">
        <v>0</v>
      </c>
      <c r="F66" s="81" t="s">
        <v>3</v>
      </c>
      <c r="G66" s="29"/>
      <c r="H66" s="79" t="s">
        <v>169</v>
      </c>
      <c r="I66" s="73" t="s">
        <v>241</v>
      </c>
    </row>
    <row r="67" spans="1:9" s="76" customFormat="1" x14ac:dyDescent="0.25">
      <c r="A67" s="85" t="s">
        <v>191</v>
      </c>
      <c r="B67" s="8"/>
      <c r="C67" s="78">
        <v>1</v>
      </c>
      <c r="D67" s="7">
        <v>55</v>
      </c>
      <c r="E67" s="7">
        <v>0</v>
      </c>
      <c r="F67" s="81" t="s">
        <v>3</v>
      </c>
      <c r="G67" s="29"/>
      <c r="H67" s="79" t="s">
        <v>171</v>
      </c>
      <c r="I67" s="73" t="s">
        <v>170</v>
      </c>
    </row>
    <row r="68" spans="1:9" x14ac:dyDescent="0.25">
      <c r="A68" s="10"/>
      <c r="B68" s="7"/>
      <c r="C68" s="11"/>
      <c r="D68" s="26"/>
      <c r="E68" s="26"/>
      <c r="F68" s="31"/>
      <c r="G68" s="19"/>
      <c r="H68" s="31"/>
      <c r="I68" s="46"/>
    </row>
    <row r="69" spans="1:9" x14ac:dyDescent="0.25">
      <c r="A69" s="86" t="s">
        <v>85</v>
      </c>
      <c r="B69" s="9" t="s">
        <v>10</v>
      </c>
      <c r="C69" s="14" t="s">
        <v>12</v>
      </c>
      <c r="D69" s="28" t="s">
        <v>0</v>
      </c>
      <c r="E69" s="28" t="s">
        <v>13</v>
      </c>
      <c r="F69" s="33" t="s">
        <v>1</v>
      </c>
      <c r="G69" s="42" t="s">
        <v>39</v>
      </c>
      <c r="H69" s="33" t="s">
        <v>24</v>
      </c>
      <c r="I69" s="47" t="s">
        <v>25</v>
      </c>
    </row>
    <row r="70" spans="1:9" x14ac:dyDescent="0.25">
      <c r="A70" s="85" t="s">
        <v>52</v>
      </c>
      <c r="B70" s="7">
        <v>23111224799</v>
      </c>
      <c r="C70" s="11">
        <v>1</v>
      </c>
      <c r="D70" s="7">
        <v>11</v>
      </c>
      <c r="E70" s="7">
        <f t="shared" si="0"/>
        <v>11</v>
      </c>
      <c r="F70" s="81" t="s">
        <v>3</v>
      </c>
      <c r="G70" s="29"/>
      <c r="H70" s="79" t="s">
        <v>222</v>
      </c>
      <c r="I70" s="41" t="s">
        <v>34</v>
      </c>
    </row>
    <row r="71" spans="1:9" x14ac:dyDescent="0.25">
      <c r="A71" s="85" t="s">
        <v>89</v>
      </c>
      <c r="B71" s="7">
        <v>25111434194</v>
      </c>
      <c r="C71" s="11">
        <v>1</v>
      </c>
      <c r="D71" s="7">
        <v>3</v>
      </c>
      <c r="E71" s="7">
        <f t="shared" si="0"/>
        <v>3</v>
      </c>
      <c r="F71" s="81" t="s">
        <v>3</v>
      </c>
      <c r="G71" s="21"/>
      <c r="H71" s="79" t="s">
        <v>222</v>
      </c>
      <c r="I71" s="41" t="s">
        <v>90</v>
      </c>
    </row>
    <row r="72" spans="1:9" x14ac:dyDescent="0.25">
      <c r="A72" s="85" t="s">
        <v>19</v>
      </c>
      <c r="B72" s="7">
        <v>23121282394</v>
      </c>
      <c r="C72" s="11">
        <v>1</v>
      </c>
      <c r="D72" s="7">
        <v>2.63</v>
      </c>
      <c r="E72" s="7">
        <f t="shared" si="0"/>
        <v>2.63</v>
      </c>
      <c r="F72" s="81" t="s">
        <v>3</v>
      </c>
      <c r="G72" s="29"/>
      <c r="H72" s="79" t="s">
        <v>222</v>
      </c>
      <c r="I72" s="41" t="s">
        <v>34</v>
      </c>
    </row>
    <row r="73" spans="1:9" s="76" customFormat="1" x14ac:dyDescent="0.25">
      <c r="A73" s="85" t="s">
        <v>204</v>
      </c>
      <c r="B73" s="7"/>
      <c r="C73" s="79">
        <v>1</v>
      </c>
      <c r="D73" s="7">
        <v>60</v>
      </c>
      <c r="E73" s="7">
        <f t="shared" si="0"/>
        <v>60</v>
      </c>
      <c r="F73" s="81" t="s">
        <v>3</v>
      </c>
      <c r="G73" s="101"/>
      <c r="H73" s="102" t="s">
        <v>155</v>
      </c>
      <c r="I73" s="102" t="s">
        <v>35</v>
      </c>
    </row>
    <row r="74" spans="1:9" x14ac:dyDescent="0.25">
      <c r="A74" s="87" t="s">
        <v>205</v>
      </c>
      <c r="B74" s="7">
        <v>23117525048</v>
      </c>
      <c r="C74" s="11">
        <v>3</v>
      </c>
      <c r="D74" s="7">
        <v>10.71</v>
      </c>
      <c r="E74" s="7">
        <v>0</v>
      </c>
      <c r="F74" s="104" t="s">
        <v>3</v>
      </c>
      <c r="G74" s="101"/>
      <c r="H74" s="102"/>
      <c r="I74" s="102"/>
    </row>
    <row r="75" spans="1:9" x14ac:dyDescent="0.25">
      <c r="A75" s="87" t="s">
        <v>206</v>
      </c>
      <c r="B75" s="7">
        <v>7119937227</v>
      </c>
      <c r="C75" s="11">
        <v>3</v>
      </c>
      <c r="D75" s="7">
        <v>0.99</v>
      </c>
      <c r="E75" s="7">
        <v>0</v>
      </c>
      <c r="F75" s="105"/>
      <c r="G75" s="101"/>
      <c r="H75" s="102"/>
      <c r="I75" s="102"/>
    </row>
    <row r="76" spans="1:9" x14ac:dyDescent="0.25">
      <c r="A76" s="87" t="s">
        <v>207</v>
      </c>
      <c r="B76" s="7">
        <v>23117542726</v>
      </c>
      <c r="C76" s="11">
        <v>2</v>
      </c>
      <c r="D76" s="7">
        <v>6.17</v>
      </c>
      <c r="E76" s="7">
        <v>0</v>
      </c>
      <c r="F76" s="105"/>
      <c r="G76" s="101"/>
      <c r="H76" s="102"/>
      <c r="I76" s="102"/>
    </row>
    <row r="77" spans="1:9" x14ac:dyDescent="0.25">
      <c r="A77" s="87" t="s">
        <v>208</v>
      </c>
      <c r="B77" s="7">
        <v>23311224849</v>
      </c>
      <c r="C77" s="11">
        <v>1</v>
      </c>
      <c r="D77" s="7">
        <v>9.06</v>
      </c>
      <c r="E77" s="7">
        <v>0</v>
      </c>
      <c r="F77" s="105"/>
      <c r="G77" s="101"/>
      <c r="H77" s="102"/>
      <c r="I77" s="102"/>
    </row>
    <row r="78" spans="1:9" x14ac:dyDescent="0.25">
      <c r="A78" s="87" t="s">
        <v>209</v>
      </c>
      <c r="B78" s="7">
        <v>23317502165</v>
      </c>
      <c r="C78" s="11">
        <v>1</v>
      </c>
      <c r="D78" s="7">
        <v>9.2899999999999991</v>
      </c>
      <c r="E78" s="7">
        <v>0</v>
      </c>
      <c r="F78" s="106"/>
      <c r="G78" s="101"/>
      <c r="H78" s="102"/>
      <c r="I78" s="102"/>
    </row>
    <row r="79" spans="1:9" x14ac:dyDescent="0.25">
      <c r="A79" s="85" t="s">
        <v>20</v>
      </c>
      <c r="B79" s="7">
        <v>11222243051</v>
      </c>
      <c r="C79" s="11">
        <v>8</v>
      </c>
      <c r="D79" s="7">
        <v>3</v>
      </c>
      <c r="E79" s="7">
        <f t="shared" si="0"/>
        <v>24</v>
      </c>
      <c r="F79" s="81" t="s">
        <v>3</v>
      </c>
      <c r="G79" s="29"/>
      <c r="H79" s="79" t="s">
        <v>222</v>
      </c>
      <c r="I79" s="41" t="s">
        <v>36</v>
      </c>
    </row>
    <row r="80" spans="1:9" x14ac:dyDescent="0.25">
      <c r="A80" s="85" t="s">
        <v>15</v>
      </c>
      <c r="B80" s="7">
        <v>7119906045</v>
      </c>
      <c r="C80" s="11">
        <v>6</v>
      </c>
      <c r="D80" s="7">
        <v>0.99</v>
      </c>
      <c r="E80" s="7">
        <f t="shared" si="0"/>
        <v>5.9399999999999995</v>
      </c>
      <c r="F80" s="81" t="s">
        <v>3</v>
      </c>
      <c r="G80" s="29"/>
      <c r="H80" s="79" t="s">
        <v>222</v>
      </c>
      <c r="I80" s="41" t="s">
        <v>37</v>
      </c>
    </row>
    <row r="81" spans="1:9" x14ac:dyDescent="0.25">
      <c r="A81" s="10" t="s">
        <v>215</v>
      </c>
      <c r="B81" s="7"/>
      <c r="C81" s="11">
        <v>1</v>
      </c>
      <c r="D81" s="7">
        <v>30</v>
      </c>
      <c r="E81" s="7">
        <v>0</v>
      </c>
      <c r="F81" s="81" t="s">
        <v>3</v>
      </c>
      <c r="G81" s="21"/>
      <c r="H81" s="31" t="s">
        <v>73</v>
      </c>
      <c r="I81" s="41" t="s">
        <v>130</v>
      </c>
    </row>
    <row r="82" spans="1:9" x14ac:dyDescent="0.25">
      <c r="A82" s="85" t="s">
        <v>77</v>
      </c>
      <c r="B82" s="7">
        <v>15006015355</v>
      </c>
      <c r="C82" s="11">
        <v>1</v>
      </c>
      <c r="D82" s="7">
        <v>237</v>
      </c>
      <c r="E82" s="7">
        <f t="shared" si="0"/>
        <v>237</v>
      </c>
      <c r="F82" s="81" t="s">
        <v>3</v>
      </c>
      <c r="G82" s="17"/>
      <c r="H82" s="31" t="s">
        <v>212</v>
      </c>
      <c r="I82" s="41" t="s">
        <v>220</v>
      </c>
    </row>
    <row r="83" spans="1:9" x14ac:dyDescent="0.25">
      <c r="A83" s="85" t="s">
        <v>79</v>
      </c>
      <c r="B83" s="7">
        <v>39406027279</v>
      </c>
      <c r="C83" s="11">
        <v>1</v>
      </c>
      <c r="D83" s="7">
        <v>11</v>
      </c>
      <c r="E83" s="7">
        <f t="shared" si="0"/>
        <v>11</v>
      </c>
      <c r="F83" s="81" t="s">
        <v>3</v>
      </c>
      <c r="G83" s="29"/>
      <c r="H83" s="79" t="s">
        <v>222</v>
      </c>
      <c r="I83" s="41" t="s">
        <v>83</v>
      </c>
    </row>
    <row r="84" spans="1:9" x14ac:dyDescent="0.25">
      <c r="A84" s="85" t="s">
        <v>64</v>
      </c>
      <c r="B84" s="7">
        <v>21212229015</v>
      </c>
      <c r="C84" s="11">
        <v>1</v>
      </c>
      <c r="D84" s="7">
        <v>400</v>
      </c>
      <c r="E84" s="7">
        <f t="shared" si="0"/>
        <v>400</v>
      </c>
      <c r="F84" s="81" t="s">
        <v>3</v>
      </c>
      <c r="G84" s="19"/>
      <c r="H84" s="31" t="s">
        <v>212</v>
      </c>
      <c r="I84" s="41" t="s">
        <v>221</v>
      </c>
    </row>
    <row r="85" spans="1:9" x14ac:dyDescent="0.25">
      <c r="A85" s="85" t="s">
        <v>65</v>
      </c>
      <c r="B85" s="7">
        <v>21526775924</v>
      </c>
      <c r="C85" s="11">
        <v>1</v>
      </c>
      <c r="D85" s="7">
        <v>45</v>
      </c>
      <c r="E85" s="7">
        <f t="shared" si="0"/>
        <v>45</v>
      </c>
      <c r="F85" s="81" t="s">
        <v>3</v>
      </c>
      <c r="G85" s="29"/>
      <c r="H85" s="79" t="s">
        <v>222</v>
      </c>
      <c r="I85" s="41" t="s">
        <v>38</v>
      </c>
    </row>
    <row r="86" spans="1:9" x14ac:dyDescent="0.25">
      <c r="A86" s="85" t="s">
        <v>66</v>
      </c>
      <c r="B86" s="7">
        <v>21511223328</v>
      </c>
      <c r="C86" s="11">
        <v>1</v>
      </c>
      <c r="D86" s="7">
        <v>1.43</v>
      </c>
      <c r="E86" s="7">
        <f t="shared" si="0"/>
        <v>1.43</v>
      </c>
      <c r="F86" s="81" t="s">
        <v>3</v>
      </c>
      <c r="G86" s="29"/>
      <c r="H86" s="79" t="s">
        <v>222</v>
      </c>
      <c r="I86" s="41" t="s">
        <v>80</v>
      </c>
    </row>
    <row r="87" spans="1:9" x14ac:dyDescent="0.25">
      <c r="A87" s="94" t="s">
        <v>250</v>
      </c>
      <c r="B87" s="7">
        <v>7129904681</v>
      </c>
      <c r="C87" s="11">
        <v>2</v>
      </c>
      <c r="D87" s="7">
        <v>3</v>
      </c>
      <c r="E87" s="7">
        <v>0</v>
      </c>
      <c r="F87" s="98" t="s">
        <v>3</v>
      </c>
      <c r="G87" s="101"/>
      <c r="H87" s="103" t="s">
        <v>21</v>
      </c>
      <c r="I87" s="107" t="s">
        <v>227</v>
      </c>
    </row>
    <row r="88" spans="1:9" x14ac:dyDescent="0.25">
      <c r="A88" s="94" t="s">
        <v>251</v>
      </c>
      <c r="B88" s="7">
        <v>23001222891</v>
      </c>
      <c r="C88" s="23">
        <v>2</v>
      </c>
      <c r="D88" s="7">
        <v>4</v>
      </c>
      <c r="E88" s="7">
        <v>0</v>
      </c>
      <c r="F88" s="99"/>
      <c r="G88" s="101"/>
      <c r="H88" s="103"/>
      <c r="I88" s="107"/>
    </row>
    <row r="89" spans="1:9" x14ac:dyDescent="0.25">
      <c r="A89" s="94" t="s">
        <v>252</v>
      </c>
      <c r="B89" s="7">
        <v>23001222894</v>
      </c>
      <c r="C89" s="23">
        <v>2</v>
      </c>
      <c r="D89" s="7">
        <v>4</v>
      </c>
      <c r="E89" s="7">
        <v>0</v>
      </c>
      <c r="F89" s="99"/>
      <c r="G89" s="101"/>
      <c r="H89" s="103"/>
      <c r="I89" s="107"/>
    </row>
    <row r="90" spans="1:9" x14ac:dyDescent="0.25">
      <c r="A90" s="94" t="s">
        <v>253</v>
      </c>
      <c r="B90" s="7">
        <v>23001222887</v>
      </c>
      <c r="C90" s="23">
        <v>3</v>
      </c>
      <c r="D90" s="7">
        <v>1.44</v>
      </c>
      <c r="E90" s="7">
        <v>0</v>
      </c>
      <c r="F90" s="100"/>
      <c r="G90" s="101"/>
      <c r="H90" s="103"/>
      <c r="I90" s="107"/>
    </row>
    <row r="91" spans="1:9" x14ac:dyDescent="0.25">
      <c r="A91" s="88" t="s">
        <v>40</v>
      </c>
      <c r="B91" s="7">
        <v>26112226527</v>
      </c>
      <c r="C91" s="20">
        <v>1</v>
      </c>
      <c r="D91" s="7">
        <v>75</v>
      </c>
      <c r="E91" s="7">
        <f t="shared" si="0"/>
        <v>75</v>
      </c>
      <c r="F91" s="81" t="s">
        <v>3</v>
      </c>
      <c r="G91" s="29"/>
      <c r="H91" s="79" t="s">
        <v>222</v>
      </c>
      <c r="I91" s="43" t="s">
        <v>41</v>
      </c>
    </row>
    <row r="92" spans="1:9" x14ac:dyDescent="0.25">
      <c r="A92" s="10" t="s">
        <v>42</v>
      </c>
      <c r="B92" s="7">
        <v>26117635643</v>
      </c>
      <c r="C92" s="20">
        <v>6</v>
      </c>
      <c r="D92" s="7">
        <v>4</v>
      </c>
      <c r="E92" s="7">
        <f t="shared" si="0"/>
        <v>24</v>
      </c>
      <c r="F92" s="81" t="s">
        <v>3</v>
      </c>
      <c r="G92" s="29"/>
      <c r="H92" s="79" t="s">
        <v>222</v>
      </c>
      <c r="I92" s="43" t="s">
        <v>53</v>
      </c>
    </row>
    <row r="93" spans="1:9" x14ac:dyDescent="0.25">
      <c r="A93" s="10" t="s">
        <v>43</v>
      </c>
      <c r="B93" s="7">
        <v>7129900047</v>
      </c>
      <c r="C93" s="20">
        <v>6</v>
      </c>
      <c r="D93" s="7">
        <v>1</v>
      </c>
      <c r="E93" s="7">
        <f t="shared" si="0"/>
        <v>6</v>
      </c>
      <c r="F93" s="81" t="s">
        <v>3</v>
      </c>
      <c r="G93" s="29"/>
      <c r="H93" s="79" t="s">
        <v>222</v>
      </c>
      <c r="I93" s="43" t="s">
        <v>54</v>
      </c>
    </row>
    <row r="94" spans="1:9" x14ac:dyDescent="0.25">
      <c r="A94" s="88" t="s">
        <v>44</v>
      </c>
      <c r="B94" s="7">
        <v>25111221849</v>
      </c>
      <c r="C94" s="20">
        <v>1</v>
      </c>
      <c r="D94" s="7">
        <v>5</v>
      </c>
      <c r="E94" s="7">
        <f t="shared" si="0"/>
        <v>5</v>
      </c>
      <c r="F94" s="81" t="s">
        <v>3</v>
      </c>
      <c r="G94" s="29"/>
      <c r="H94" s="79" t="s">
        <v>222</v>
      </c>
      <c r="I94" s="45" t="s">
        <v>55</v>
      </c>
    </row>
    <row r="95" spans="1:9" x14ac:dyDescent="0.25">
      <c r="A95" s="10" t="s">
        <v>86</v>
      </c>
      <c r="B95" s="7">
        <v>25111221864</v>
      </c>
      <c r="C95" s="44">
        <v>1</v>
      </c>
      <c r="D95" s="7">
        <v>22</v>
      </c>
      <c r="E95" s="7">
        <f t="shared" si="0"/>
        <v>22</v>
      </c>
      <c r="F95" s="81" t="s">
        <v>3</v>
      </c>
      <c r="G95" s="29"/>
      <c r="H95" s="79" t="s">
        <v>222</v>
      </c>
      <c r="I95" s="45" t="s">
        <v>87</v>
      </c>
    </row>
    <row r="96" spans="1:9" x14ac:dyDescent="0.25">
      <c r="A96" s="88" t="s">
        <v>210</v>
      </c>
      <c r="B96" s="30"/>
      <c r="C96" s="44">
        <v>1</v>
      </c>
      <c r="D96" s="7">
        <v>350</v>
      </c>
      <c r="E96" s="7">
        <v>0</v>
      </c>
      <c r="F96" s="81" t="s">
        <v>3</v>
      </c>
      <c r="G96" s="29"/>
      <c r="H96" s="48" t="s">
        <v>88</v>
      </c>
      <c r="I96" s="45" t="s">
        <v>190</v>
      </c>
    </row>
    <row r="97" spans="1:9" x14ac:dyDescent="0.25">
      <c r="A97" s="88" t="s">
        <v>94</v>
      </c>
      <c r="B97" s="64">
        <v>25117507695</v>
      </c>
      <c r="C97" s="44">
        <v>1</v>
      </c>
      <c r="D97" s="7">
        <v>5</v>
      </c>
      <c r="E97" s="7">
        <f t="shared" si="0"/>
        <v>5</v>
      </c>
      <c r="F97" s="81" t="s">
        <v>3</v>
      </c>
      <c r="G97" s="29"/>
      <c r="H97" s="79" t="s">
        <v>222</v>
      </c>
      <c r="I97" s="50" t="s">
        <v>97</v>
      </c>
    </row>
    <row r="98" spans="1:9" x14ac:dyDescent="0.25">
      <c r="A98" s="10" t="s">
        <v>95</v>
      </c>
      <c r="B98" s="64">
        <v>25111220439</v>
      </c>
      <c r="C98" s="44">
        <v>4</v>
      </c>
      <c r="D98" s="7">
        <v>1</v>
      </c>
      <c r="E98" s="7">
        <f t="shared" si="0"/>
        <v>4</v>
      </c>
      <c r="F98" s="81" t="s">
        <v>3</v>
      </c>
      <c r="G98" s="29"/>
      <c r="H98" s="79" t="s">
        <v>222</v>
      </c>
      <c r="I98" s="50" t="s">
        <v>98</v>
      </c>
    </row>
    <row r="99" spans="1:9" x14ac:dyDescent="0.25">
      <c r="A99" s="10" t="s">
        <v>96</v>
      </c>
      <c r="B99" s="64">
        <v>25111220600</v>
      </c>
      <c r="C99" s="44">
        <v>1</v>
      </c>
      <c r="D99" s="7">
        <v>5</v>
      </c>
      <c r="E99" s="7">
        <f t="shared" si="0"/>
        <v>5</v>
      </c>
      <c r="F99" s="81" t="s">
        <v>3</v>
      </c>
      <c r="G99" s="29"/>
      <c r="H99" s="79" t="s">
        <v>222</v>
      </c>
      <c r="I99" s="50" t="s">
        <v>129</v>
      </c>
    </row>
    <row r="100" spans="1:9" s="76" customFormat="1" x14ac:dyDescent="0.25">
      <c r="A100" s="88" t="s">
        <v>242</v>
      </c>
      <c r="B100" s="72"/>
      <c r="C100" s="79">
        <v>1</v>
      </c>
      <c r="D100" s="7">
        <v>150</v>
      </c>
      <c r="E100" s="7">
        <f>C100*D100</f>
        <v>150</v>
      </c>
      <c r="F100" s="81" t="s">
        <v>3</v>
      </c>
      <c r="G100" s="34"/>
      <c r="H100" s="79" t="s">
        <v>57</v>
      </c>
      <c r="I100" s="74" t="s">
        <v>157</v>
      </c>
    </row>
    <row r="101" spans="1:9" s="76" customFormat="1" x14ac:dyDescent="0.25">
      <c r="A101" s="10" t="s">
        <v>223</v>
      </c>
      <c r="B101" s="72"/>
      <c r="C101" s="79">
        <v>1</v>
      </c>
      <c r="D101" s="7">
        <v>350</v>
      </c>
      <c r="E101" s="7">
        <f>C101*D101</f>
        <v>350</v>
      </c>
      <c r="F101" s="81" t="s">
        <v>3</v>
      </c>
      <c r="G101" s="34"/>
      <c r="H101" s="79" t="s">
        <v>57</v>
      </c>
      <c r="I101" s="74" t="s">
        <v>156</v>
      </c>
    </row>
    <row r="102" spans="1:9" x14ac:dyDescent="0.25">
      <c r="A102" s="85" t="s">
        <v>105</v>
      </c>
      <c r="B102" s="7">
        <v>26121226723</v>
      </c>
      <c r="C102" s="57">
        <v>1</v>
      </c>
      <c r="D102" s="7">
        <v>44</v>
      </c>
      <c r="E102" s="7">
        <f>C102*D102</f>
        <v>44</v>
      </c>
      <c r="F102" s="80" t="s">
        <v>3</v>
      </c>
      <c r="G102" s="54"/>
      <c r="H102" s="79" t="s">
        <v>222</v>
      </c>
      <c r="I102" s="56" t="s">
        <v>110</v>
      </c>
    </row>
    <row r="103" spans="1:9" s="76" customFormat="1" x14ac:dyDescent="0.25">
      <c r="A103" s="85" t="s">
        <v>243</v>
      </c>
      <c r="B103" s="7"/>
      <c r="C103" s="79">
        <v>1</v>
      </c>
      <c r="D103" s="7">
        <v>100</v>
      </c>
      <c r="E103" s="7">
        <f>C103*D103</f>
        <v>100</v>
      </c>
      <c r="F103" s="80" t="s">
        <v>3</v>
      </c>
      <c r="G103" s="54"/>
      <c r="H103" s="79" t="s">
        <v>57</v>
      </c>
      <c r="I103" s="74"/>
    </row>
    <row r="104" spans="1:9" x14ac:dyDescent="0.25">
      <c r="A104" s="10"/>
      <c r="B104" s="10"/>
      <c r="E104" s="7"/>
      <c r="I104" s="10"/>
    </row>
    <row r="105" spans="1:9" x14ac:dyDescent="0.25">
      <c r="A105" s="86" t="s">
        <v>102</v>
      </c>
      <c r="B105" s="51" t="s">
        <v>10</v>
      </c>
      <c r="C105" s="51" t="s">
        <v>12</v>
      </c>
      <c r="D105" s="51" t="s">
        <v>0</v>
      </c>
      <c r="E105" s="53" t="s">
        <v>13</v>
      </c>
      <c r="F105" s="51" t="s">
        <v>1</v>
      </c>
      <c r="G105" s="51" t="s">
        <v>39</v>
      </c>
      <c r="H105" s="51" t="s">
        <v>24</v>
      </c>
      <c r="I105" s="52" t="s">
        <v>25</v>
      </c>
    </row>
    <row r="106" spans="1:9" x14ac:dyDescent="0.25">
      <c r="A106" s="85" t="s">
        <v>91</v>
      </c>
      <c r="B106" s="7">
        <v>32411093596</v>
      </c>
      <c r="C106" s="44">
        <v>2</v>
      </c>
      <c r="D106" s="7">
        <v>0.75</v>
      </c>
      <c r="E106" s="7">
        <f t="shared" ref="E106:E111" si="3">C106*D106</f>
        <v>1.5</v>
      </c>
      <c r="F106" s="80" t="s">
        <v>3</v>
      </c>
      <c r="G106" s="54"/>
      <c r="H106" s="79" t="s">
        <v>222</v>
      </c>
      <c r="I106" s="50" t="s">
        <v>99</v>
      </c>
    </row>
    <row r="107" spans="1:9" x14ac:dyDescent="0.25">
      <c r="A107" s="85" t="s">
        <v>92</v>
      </c>
      <c r="B107" s="7">
        <v>32411093597</v>
      </c>
      <c r="C107" s="44">
        <v>2</v>
      </c>
      <c r="D107" s="7">
        <v>0.25</v>
      </c>
      <c r="E107" s="7">
        <f t="shared" si="3"/>
        <v>0.5</v>
      </c>
      <c r="F107" s="80" t="s">
        <v>3</v>
      </c>
      <c r="G107" s="54"/>
      <c r="H107" s="79" t="s">
        <v>222</v>
      </c>
      <c r="I107" s="50" t="s">
        <v>99</v>
      </c>
    </row>
    <row r="108" spans="1:9" x14ac:dyDescent="0.25">
      <c r="A108" s="85" t="s">
        <v>224</v>
      </c>
      <c r="B108" s="7">
        <v>11121743294</v>
      </c>
      <c r="C108" s="44">
        <v>1</v>
      </c>
      <c r="D108" s="7">
        <v>5</v>
      </c>
      <c r="E108" s="7">
        <v>0</v>
      </c>
      <c r="F108" s="80" t="s">
        <v>3</v>
      </c>
      <c r="G108" s="54"/>
      <c r="H108" s="79" t="s">
        <v>222</v>
      </c>
      <c r="I108" s="50" t="s">
        <v>100</v>
      </c>
    </row>
    <row r="109" spans="1:9" x14ac:dyDescent="0.25">
      <c r="A109" s="85" t="s">
        <v>93</v>
      </c>
      <c r="B109" s="7">
        <v>11287636378</v>
      </c>
      <c r="C109" s="44">
        <v>1</v>
      </c>
      <c r="D109" s="7">
        <v>15</v>
      </c>
      <c r="E109" s="7">
        <f t="shared" si="3"/>
        <v>15</v>
      </c>
      <c r="F109" s="80" t="s">
        <v>3</v>
      </c>
      <c r="G109" s="54"/>
      <c r="H109" s="79" t="s">
        <v>222</v>
      </c>
      <c r="I109" s="50" t="s">
        <v>101</v>
      </c>
    </row>
    <row r="110" spans="1:9" x14ac:dyDescent="0.25">
      <c r="A110" s="85" t="s">
        <v>104</v>
      </c>
      <c r="B110" s="7" t="s">
        <v>107</v>
      </c>
      <c r="C110" s="57">
        <v>1</v>
      </c>
      <c r="D110" s="7">
        <v>5</v>
      </c>
      <c r="E110" s="7">
        <f t="shared" si="3"/>
        <v>5</v>
      </c>
      <c r="F110" s="80" t="s">
        <v>3</v>
      </c>
      <c r="G110" s="54"/>
      <c r="H110" s="79" t="s">
        <v>57</v>
      </c>
      <c r="I110" s="56" t="s">
        <v>106</v>
      </c>
    </row>
    <row r="111" spans="1:9" x14ac:dyDescent="0.25">
      <c r="A111" s="88" t="s">
        <v>108</v>
      </c>
      <c r="B111" s="7" t="s">
        <v>69</v>
      </c>
      <c r="C111" s="57">
        <v>1</v>
      </c>
      <c r="D111" s="7">
        <v>1</v>
      </c>
      <c r="E111" s="7">
        <f t="shared" si="3"/>
        <v>1</v>
      </c>
      <c r="F111" s="80" t="s">
        <v>3</v>
      </c>
      <c r="G111" s="54"/>
      <c r="H111" s="79" t="s">
        <v>222</v>
      </c>
      <c r="I111" s="56" t="s">
        <v>109</v>
      </c>
    </row>
    <row r="112" spans="1:9" s="22" customFormat="1" x14ac:dyDescent="0.25">
      <c r="A112" s="85" t="s">
        <v>226</v>
      </c>
      <c r="B112" s="89" t="s">
        <v>120</v>
      </c>
      <c r="C112" s="34">
        <v>1</v>
      </c>
      <c r="D112" s="89">
        <v>16.43</v>
      </c>
      <c r="E112" s="89">
        <v>0</v>
      </c>
      <c r="F112" s="96" t="s">
        <v>3</v>
      </c>
      <c r="G112" s="54"/>
      <c r="H112" s="78" t="s">
        <v>119</v>
      </c>
      <c r="I112" s="107" t="s">
        <v>164</v>
      </c>
    </row>
    <row r="113" spans="1:9" s="22" customFormat="1" x14ac:dyDescent="0.25">
      <c r="A113" s="85" t="s">
        <v>226</v>
      </c>
      <c r="B113" s="89" t="s">
        <v>121</v>
      </c>
      <c r="C113" s="34">
        <v>1</v>
      </c>
      <c r="D113" s="89">
        <v>15.19</v>
      </c>
      <c r="E113" s="89">
        <v>0</v>
      </c>
      <c r="F113" s="96" t="s">
        <v>3</v>
      </c>
      <c r="G113" s="54"/>
      <c r="H113" s="78" t="s">
        <v>119</v>
      </c>
      <c r="I113" s="107"/>
    </row>
    <row r="114" spans="1:9" s="22" customFormat="1" x14ac:dyDescent="0.25">
      <c r="A114" s="85" t="s">
        <v>226</v>
      </c>
      <c r="B114" s="89" t="s">
        <v>122</v>
      </c>
      <c r="C114" s="34">
        <v>1</v>
      </c>
      <c r="D114" s="89">
        <v>18.37</v>
      </c>
      <c r="E114" s="89">
        <v>0</v>
      </c>
      <c r="F114" s="96" t="s">
        <v>3</v>
      </c>
      <c r="G114" s="54"/>
      <c r="H114" s="78" t="s">
        <v>119</v>
      </c>
      <c r="I114" s="107"/>
    </row>
    <row r="115" spans="1:9" x14ac:dyDescent="0.25">
      <c r="A115" s="94" t="s">
        <v>111</v>
      </c>
      <c r="B115" s="7" t="s">
        <v>112</v>
      </c>
      <c r="C115" s="58">
        <v>1</v>
      </c>
      <c r="D115" s="7">
        <v>7.75</v>
      </c>
      <c r="E115" s="8">
        <f t="shared" ref="E115:E119" si="4">C115*D115</f>
        <v>7.75</v>
      </c>
      <c r="F115" s="80" t="s">
        <v>3</v>
      </c>
      <c r="G115" s="54"/>
      <c r="H115" s="79" t="s">
        <v>222</v>
      </c>
      <c r="I115" s="66" t="s">
        <v>126</v>
      </c>
    </row>
    <row r="116" spans="1:9" x14ac:dyDescent="0.25">
      <c r="A116" s="94" t="s">
        <v>113</v>
      </c>
      <c r="B116" s="7" t="s">
        <v>115</v>
      </c>
      <c r="C116" s="60">
        <v>1</v>
      </c>
      <c r="D116" s="7">
        <v>14.75</v>
      </c>
      <c r="E116" s="8">
        <f t="shared" si="4"/>
        <v>14.75</v>
      </c>
      <c r="F116" s="80" t="s">
        <v>3</v>
      </c>
      <c r="G116" s="54"/>
      <c r="H116" s="79" t="s">
        <v>222</v>
      </c>
      <c r="I116" s="66" t="s">
        <v>127</v>
      </c>
    </row>
    <row r="117" spans="1:9" x14ac:dyDescent="0.25">
      <c r="A117" s="94" t="s">
        <v>114</v>
      </c>
      <c r="B117" s="7" t="s">
        <v>116</v>
      </c>
      <c r="C117" s="60">
        <v>1</v>
      </c>
      <c r="D117" s="7">
        <v>15.25</v>
      </c>
      <c r="E117" s="8">
        <f t="shared" si="4"/>
        <v>15.25</v>
      </c>
      <c r="F117" s="80" t="s">
        <v>3</v>
      </c>
      <c r="G117" s="54"/>
      <c r="H117" s="79" t="s">
        <v>222</v>
      </c>
      <c r="I117" s="66" t="s">
        <v>127</v>
      </c>
    </row>
    <row r="118" spans="1:9" x14ac:dyDescent="0.25">
      <c r="A118" s="94" t="s">
        <v>117</v>
      </c>
      <c r="B118" s="7" t="s">
        <v>118</v>
      </c>
      <c r="C118" s="60">
        <v>1</v>
      </c>
      <c r="D118" s="7">
        <v>9.75</v>
      </c>
      <c r="E118" s="8">
        <f t="shared" si="4"/>
        <v>9.75</v>
      </c>
      <c r="F118" s="80" t="s">
        <v>3</v>
      </c>
      <c r="G118" s="54"/>
      <c r="H118" s="79" t="s">
        <v>222</v>
      </c>
      <c r="I118" s="66" t="s">
        <v>128</v>
      </c>
    </row>
    <row r="119" spans="1:9" s="76" customFormat="1" x14ac:dyDescent="0.25">
      <c r="A119" s="85" t="s">
        <v>148</v>
      </c>
      <c r="B119" s="7" t="s">
        <v>149</v>
      </c>
      <c r="C119" s="79">
        <v>1</v>
      </c>
      <c r="D119" s="7">
        <v>5</v>
      </c>
      <c r="E119" s="8">
        <f t="shared" si="4"/>
        <v>5</v>
      </c>
      <c r="F119" s="80" t="s">
        <v>3</v>
      </c>
      <c r="G119" s="54"/>
      <c r="H119" s="79" t="s">
        <v>57</v>
      </c>
      <c r="I119" s="74" t="s">
        <v>179</v>
      </c>
    </row>
    <row r="120" spans="1:9" x14ac:dyDescent="0.25">
      <c r="A120" s="10"/>
      <c r="F120" s="61"/>
    </row>
    <row r="121" spans="1:9" x14ac:dyDescent="0.25">
      <c r="A121" s="86" t="s">
        <v>123</v>
      </c>
      <c r="B121" s="68" t="s">
        <v>10</v>
      </c>
      <c r="C121" s="68" t="s">
        <v>12</v>
      </c>
      <c r="D121" s="68" t="s">
        <v>0</v>
      </c>
      <c r="E121" s="53" t="s">
        <v>13</v>
      </c>
      <c r="F121" s="68" t="s">
        <v>1</v>
      </c>
      <c r="G121" s="68" t="s">
        <v>39</v>
      </c>
      <c r="H121" s="68" t="s">
        <v>24</v>
      </c>
      <c r="I121" s="67" t="s">
        <v>25</v>
      </c>
    </row>
    <row r="122" spans="1:9" x14ac:dyDescent="0.25">
      <c r="A122" s="85" t="s">
        <v>124</v>
      </c>
      <c r="C122" s="60">
        <v>1</v>
      </c>
      <c r="D122" s="7">
        <v>0</v>
      </c>
      <c r="E122">
        <f>C122*D122</f>
        <v>0</v>
      </c>
      <c r="F122" s="81" t="s">
        <v>3</v>
      </c>
      <c r="G122" s="60"/>
      <c r="H122" s="60"/>
      <c r="I122" s="66" t="s">
        <v>225</v>
      </c>
    </row>
    <row r="123" spans="1:9" x14ac:dyDescent="0.25">
      <c r="A123" s="85" t="s">
        <v>187</v>
      </c>
      <c r="B123">
        <v>14577</v>
      </c>
      <c r="C123" s="60">
        <v>1</v>
      </c>
      <c r="D123">
        <v>88</v>
      </c>
      <c r="E123" s="59">
        <f t="shared" ref="E123:E126" si="5">C123*D123</f>
        <v>88</v>
      </c>
      <c r="F123" s="81" t="s">
        <v>3</v>
      </c>
      <c r="G123" s="60"/>
      <c r="H123" s="60" t="s">
        <v>125</v>
      </c>
      <c r="I123" s="90" t="s">
        <v>180</v>
      </c>
    </row>
    <row r="124" spans="1:9" s="76" customFormat="1" x14ac:dyDescent="0.25">
      <c r="A124" s="85" t="s">
        <v>185</v>
      </c>
      <c r="B124" s="76">
        <v>10416</v>
      </c>
      <c r="C124" s="79">
        <v>1</v>
      </c>
      <c r="D124" s="76">
        <v>72</v>
      </c>
      <c r="E124" s="76">
        <f t="shared" ref="E124" si="6">C124*D124</f>
        <v>72</v>
      </c>
      <c r="F124" s="81" t="s">
        <v>3</v>
      </c>
      <c r="G124" s="79"/>
      <c r="H124" s="79" t="s">
        <v>125</v>
      </c>
      <c r="I124" s="90"/>
    </row>
    <row r="125" spans="1:9" x14ac:dyDescent="0.25">
      <c r="A125" s="85" t="s">
        <v>182</v>
      </c>
      <c r="B125" t="s">
        <v>183</v>
      </c>
      <c r="C125" s="63">
        <v>1</v>
      </c>
      <c r="D125">
        <v>116</v>
      </c>
      <c r="E125" s="62">
        <f t="shared" si="5"/>
        <v>116</v>
      </c>
      <c r="F125" s="81" t="s">
        <v>3</v>
      </c>
      <c r="G125" s="65"/>
      <c r="H125" s="63" t="s">
        <v>125</v>
      </c>
      <c r="I125" s="90" t="s">
        <v>184</v>
      </c>
    </row>
    <row r="126" spans="1:9" s="76" customFormat="1" x14ac:dyDescent="0.25">
      <c r="A126" s="85" t="s">
        <v>188</v>
      </c>
      <c r="C126" s="79">
        <v>1</v>
      </c>
      <c r="D126" s="76">
        <v>300</v>
      </c>
      <c r="E126" s="73">
        <f t="shared" si="5"/>
        <v>300</v>
      </c>
      <c r="F126" s="81" t="s">
        <v>3</v>
      </c>
      <c r="G126" s="78"/>
      <c r="H126" s="79" t="s">
        <v>189</v>
      </c>
      <c r="I126" s="90"/>
    </row>
    <row r="127" spans="1:9" s="76" customFormat="1" x14ac:dyDescent="0.25">
      <c r="A127" s="85"/>
      <c r="C127" s="79"/>
      <c r="F127" s="78"/>
      <c r="G127" s="78"/>
      <c r="H127" s="79"/>
      <c r="I127" s="71"/>
    </row>
    <row r="128" spans="1:9" s="76" customFormat="1" x14ac:dyDescent="0.25">
      <c r="A128" s="86" t="s">
        <v>216</v>
      </c>
      <c r="B128" s="75" t="s">
        <v>10</v>
      </c>
      <c r="C128" s="75" t="s">
        <v>12</v>
      </c>
      <c r="D128" s="75" t="s">
        <v>0</v>
      </c>
      <c r="E128" s="53" t="s">
        <v>13</v>
      </c>
      <c r="F128" s="75" t="s">
        <v>1</v>
      </c>
      <c r="G128" s="75" t="s">
        <v>39</v>
      </c>
      <c r="H128" s="75" t="s">
        <v>24</v>
      </c>
      <c r="I128" s="77" t="s">
        <v>25</v>
      </c>
    </row>
    <row r="129" spans="1:9" s="76" customFormat="1" x14ac:dyDescent="0.25">
      <c r="A129" s="85" t="s">
        <v>165</v>
      </c>
      <c r="C129" s="79">
        <v>1</v>
      </c>
      <c r="D129" s="76">
        <v>20</v>
      </c>
      <c r="E129" s="76">
        <f t="shared" ref="E129:E132" si="7">C129*D129</f>
        <v>20</v>
      </c>
      <c r="F129" s="81" t="s">
        <v>3</v>
      </c>
      <c r="G129" s="78"/>
      <c r="H129" s="79" t="s">
        <v>125</v>
      </c>
      <c r="I129" s="71" t="s">
        <v>166</v>
      </c>
    </row>
    <row r="130" spans="1:9" s="76" customFormat="1" x14ac:dyDescent="0.25">
      <c r="A130" s="85" t="s">
        <v>167</v>
      </c>
      <c r="C130" s="79">
        <v>1</v>
      </c>
      <c r="D130" s="76">
        <v>25</v>
      </c>
      <c r="E130" s="76">
        <f t="shared" si="7"/>
        <v>25</v>
      </c>
      <c r="F130" s="81" t="s">
        <v>3</v>
      </c>
      <c r="G130" s="78"/>
      <c r="H130" s="79" t="s">
        <v>214</v>
      </c>
      <c r="I130" s="71"/>
    </row>
    <row r="131" spans="1:9" s="76" customFormat="1" x14ac:dyDescent="0.25">
      <c r="A131" s="85" t="s">
        <v>218</v>
      </c>
      <c r="C131" s="79">
        <v>1</v>
      </c>
      <c r="E131" s="76">
        <f t="shared" si="7"/>
        <v>0</v>
      </c>
      <c r="F131" s="81" t="s">
        <v>3</v>
      </c>
      <c r="G131" s="78"/>
      <c r="H131" s="79"/>
      <c r="I131" s="71" t="s">
        <v>186</v>
      </c>
    </row>
    <row r="132" spans="1:9" s="76" customFormat="1" x14ac:dyDescent="0.25">
      <c r="A132" s="85" t="s">
        <v>217</v>
      </c>
      <c r="C132" s="79">
        <v>1</v>
      </c>
      <c r="D132" s="76">
        <v>100</v>
      </c>
      <c r="E132" s="76">
        <f t="shared" si="7"/>
        <v>100</v>
      </c>
      <c r="F132" s="81" t="s">
        <v>3</v>
      </c>
      <c r="G132" s="78"/>
      <c r="H132" s="79"/>
      <c r="I132" s="93" t="s">
        <v>219</v>
      </c>
    </row>
    <row r="134" spans="1:9" x14ac:dyDescent="0.25">
      <c r="A134" s="91"/>
      <c r="B134" s="91"/>
      <c r="C134" s="108" t="s">
        <v>70</v>
      </c>
      <c r="D134" s="108"/>
      <c r="E134" s="92">
        <f>SUM(E4:E133)</f>
        <v>6287.15</v>
      </c>
    </row>
    <row r="136" spans="1:9" x14ac:dyDescent="0.25">
      <c r="C136" s="69"/>
      <c r="D136" s="69"/>
      <c r="E136" s="69"/>
      <c r="F136" s="69"/>
    </row>
    <row r="137" spans="1:9" x14ac:dyDescent="0.25">
      <c r="A137" s="69"/>
      <c r="C137" s="69"/>
      <c r="D137" s="69"/>
      <c r="E137" s="70"/>
      <c r="F137" s="69"/>
    </row>
    <row r="138" spans="1:9" x14ac:dyDescent="0.25">
      <c r="A138" s="69"/>
      <c r="C138" s="69"/>
      <c r="D138" s="69"/>
      <c r="E138" s="69"/>
      <c r="F138" s="69"/>
    </row>
    <row r="139" spans="1:9" x14ac:dyDescent="0.25">
      <c r="A139" s="69"/>
      <c r="C139" s="70"/>
      <c r="D139" s="69"/>
      <c r="E139" s="70"/>
      <c r="F139" s="69"/>
    </row>
    <row r="140" spans="1:9" x14ac:dyDescent="0.25">
      <c r="A140" s="69"/>
      <c r="C140" s="69"/>
      <c r="D140" s="69"/>
      <c r="E140" s="70"/>
      <c r="F140" s="69"/>
    </row>
    <row r="141" spans="1:9" x14ac:dyDescent="0.25">
      <c r="A141" s="69"/>
      <c r="C141" s="69"/>
      <c r="D141" s="69"/>
      <c r="E141" s="70"/>
      <c r="F141" s="69"/>
    </row>
    <row r="142" spans="1:9" x14ac:dyDescent="0.25">
      <c r="A142" s="69"/>
      <c r="C142" s="70"/>
      <c r="D142" s="69"/>
      <c r="E142" s="70"/>
      <c r="F142" s="69"/>
    </row>
    <row r="143" spans="1:9" x14ac:dyDescent="0.25">
      <c r="A143" s="69"/>
      <c r="C143" s="70"/>
      <c r="D143" s="69"/>
      <c r="E143" s="70"/>
      <c r="F143" s="69"/>
    </row>
    <row r="144" spans="1:9" x14ac:dyDescent="0.25">
      <c r="A144" s="69"/>
      <c r="C144" s="69"/>
      <c r="D144" s="69"/>
      <c r="E144" s="70"/>
      <c r="F144" s="69"/>
    </row>
    <row r="145" spans="1:6" x14ac:dyDescent="0.25">
      <c r="A145" s="69"/>
      <c r="C145" s="69"/>
      <c r="D145" s="69"/>
      <c r="E145" s="70"/>
      <c r="F145" s="69"/>
    </row>
    <row r="146" spans="1:6" x14ac:dyDescent="0.25">
      <c r="A146" s="69"/>
      <c r="C146" s="69"/>
      <c r="D146" s="69"/>
      <c r="E146" s="69"/>
      <c r="F146" s="69"/>
    </row>
    <row r="147" spans="1:6" x14ac:dyDescent="0.25">
      <c r="A147" s="69"/>
      <c r="C147" s="69"/>
      <c r="D147" s="69"/>
      <c r="E147" s="69"/>
      <c r="F147" s="69"/>
    </row>
    <row r="148" spans="1:6" x14ac:dyDescent="0.25">
      <c r="A148" s="69"/>
      <c r="C148" s="70"/>
      <c r="D148" s="69"/>
      <c r="E148" s="70"/>
      <c r="F148" s="69"/>
    </row>
    <row r="149" spans="1:6" x14ac:dyDescent="0.25">
      <c r="A149" s="69"/>
    </row>
    <row r="150" spans="1:6" x14ac:dyDescent="0.25">
      <c r="A150" s="69"/>
    </row>
    <row r="152" spans="1:6" x14ac:dyDescent="0.25">
      <c r="A152" s="69"/>
    </row>
  </sheetData>
  <mergeCells count="14">
    <mergeCell ref="I112:I114"/>
    <mergeCell ref="I87:I90"/>
    <mergeCell ref="H87:H90"/>
    <mergeCell ref="C134:D134"/>
    <mergeCell ref="F87:F90"/>
    <mergeCell ref="G87:G90"/>
    <mergeCell ref="F55:F60"/>
    <mergeCell ref="G55:G60"/>
    <mergeCell ref="H55:H60"/>
    <mergeCell ref="I55:I60"/>
    <mergeCell ref="G73:G78"/>
    <mergeCell ref="H73:H78"/>
    <mergeCell ref="I73:I78"/>
    <mergeCell ref="F74:F78"/>
  </mergeCells>
  <phoneticPr fontId="8" type="noConversion"/>
  <conditionalFormatting sqref="F122:F123 F42:F55 F61:F67 F79:F99 F106:F119 F102:F103 F19:F28 F73 F4:F16">
    <cfRule type="containsText" dxfId="19" priority="39" operator="containsText" text="No">
      <formula>NOT(ISERROR(SEARCH("No",F4)))</formula>
    </cfRule>
    <cfRule type="containsText" dxfId="18" priority="40" operator="containsText" text="Yes">
      <formula>NOT(ISERROR(SEARCH("Yes",F4)))</formula>
    </cfRule>
  </conditionalFormatting>
  <conditionalFormatting sqref="F70:F72 F125:F126 F129:F132">
    <cfRule type="containsText" dxfId="17" priority="37" operator="containsText" text="No">
      <formula>NOT(ISERROR(SEARCH("No",F70)))</formula>
    </cfRule>
    <cfRule type="containsText" dxfId="16" priority="38" operator="containsText" text="Yes">
      <formula>NOT(ISERROR(SEARCH("Yes",F70)))</formula>
    </cfRule>
  </conditionalFormatting>
  <conditionalFormatting sqref="F31">
    <cfRule type="containsText" dxfId="15" priority="35" operator="containsText" text="No">
      <formula>NOT(ISERROR(SEARCH("No",F31)))</formula>
    </cfRule>
    <cfRule type="containsText" dxfId="14" priority="36" operator="containsText" text="Yes">
      <formula>NOT(ISERROR(SEARCH("Yes",F31)))</formula>
    </cfRule>
  </conditionalFormatting>
  <conditionalFormatting sqref="F38:F39">
    <cfRule type="containsText" dxfId="13" priority="33" operator="containsText" text="No">
      <formula>NOT(ISERROR(SEARCH("No",F38)))</formula>
    </cfRule>
    <cfRule type="containsText" dxfId="12" priority="34" operator="containsText" text="Yes">
      <formula>NOT(ISERROR(SEARCH("Yes",F38)))</formula>
    </cfRule>
  </conditionalFormatting>
  <conditionalFormatting sqref="F32:F36">
    <cfRule type="containsText" dxfId="11" priority="31" operator="containsText" text="No">
      <formula>NOT(ISERROR(SEARCH("No",F32)))</formula>
    </cfRule>
    <cfRule type="containsText" dxfId="10" priority="32" operator="containsText" text="Yes">
      <formula>NOT(ISERROR(SEARCH("Yes",F32)))</formula>
    </cfRule>
  </conditionalFormatting>
  <conditionalFormatting sqref="F100">
    <cfRule type="containsText" dxfId="9" priority="27" operator="containsText" text="No">
      <formula>NOT(ISERROR(SEARCH("No",F100)))</formula>
    </cfRule>
    <cfRule type="containsText" dxfId="8" priority="28" operator="containsText" text="Yes">
      <formula>NOT(ISERROR(SEARCH("Yes",F100)))</formula>
    </cfRule>
  </conditionalFormatting>
  <conditionalFormatting sqref="F101">
    <cfRule type="containsText" dxfId="7" priority="25" operator="containsText" text="No">
      <formula>NOT(ISERROR(SEARCH("No",F101)))</formula>
    </cfRule>
    <cfRule type="containsText" dxfId="6" priority="26" operator="containsText" text="Yes">
      <formula>NOT(ISERROR(SEARCH("Yes",F101)))</formula>
    </cfRule>
  </conditionalFormatting>
  <conditionalFormatting sqref="F37">
    <cfRule type="containsText" dxfId="5" priority="23" operator="containsText" text="No">
      <formula>NOT(ISERROR(SEARCH("No",F37)))</formula>
    </cfRule>
    <cfRule type="containsText" dxfId="4" priority="24" operator="containsText" text="Yes">
      <formula>NOT(ISERROR(SEARCH("Yes",F37)))</formula>
    </cfRule>
  </conditionalFormatting>
  <conditionalFormatting sqref="F124">
    <cfRule type="containsText" dxfId="3" priority="21" operator="containsText" text="No">
      <formula>NOT(ISERROR(SEARCH("No",F124)))</formula>
    </cfRule>
    <cfRule type="containsText" dxfId="2" priority="22" operator="containsText" text="Yes">
      <formula>NOT(ISERROR(SEARCH("Yes",F124)))</formula>
    </cfRule>
  </conditionalFormatting>
  <conditionalFormatting sqref="F74">
    <cfRule type="containsText" dxfId="1" priority="3" operator="containsText" text="No">
      <formula>NOT(ISERROR(SEARCH("No",F74)))</formula>
    </cfRule>
    <cfRule type="containsText" dxfId="0" priority="4" operator="containsText" text="Yes">
      <formula>NOT(ISERROR(SEARCH("Yes",F74)))</formula>
    </cfRule>
  </conditionalFormatting>
  <dataValidations count="2">
    <dataValidation type="list" allowBlank="1" showInputMessage="1" showErrorMessage="1" sqref="G31:G39 G61:G67 G79:G87 F29 G122:G127 G91:G99 G102:G103 G129:G132 F127 G42:G55 G70:G73 G106:G119 G19:G29">
      <formula1>#REF!</formula1>
    </dataValidation>
    <dataValidation type="list" allowBlank="1" showInputMessage="1" showErrorMessage="1" sqref="G100:G101 F4:G16">
      <formula1>#REF!</formula1>
    </dataValidation>
  </dataValidations>
  <hyperlinks>
    <hyperlink ref="I37" r:id="rId1"/>
  </hyperlinks>
  <printOptions headings="1" gridLines="1"/>
  <pageMargins left="0.75" right="0.75" top="1" bottom="1" header="0.5" footer="0.5"/>
  <pageSetup scale="35" orientation="portrait" horizontalDpi="4294967292" verticalDpi="4294967292" r:id="rId2"/>
  <extLst>
    <ext xmlns:mx="http://schemas.microsoft.com/office/mac/excel/2008/main" uri="{64002731-A6B0-56B0-2670-7721B7C09600}">
      <mx:PLV Mode="0" OnePage="0" WScale="33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S52 OBDII</vt:lpstr>
      <vt:lpstr>'S52 OBDII'!Print_Area</vt:lpstr>
    </vt:vector>
  </TitlesOfParts>
  <Company>University of Oklahoma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Kyle J</cp:lastModifiedBy>
  <cp:lastPrinted>2014-02-18T23:26:28Z</cp:lastPrinted>
  <dcterms:created xsi:type="dcterms:W3CDTF">2013-10-08T23:11:15Z</dcterms:created>
  <dcterms:modified xsi:type="dcterms:W3CDTF">2014-09-24T23:02:32Z</dcterms:modified>
</cp:coreProperties>
</file>